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 mensual" sheetId="1" state="visible" r:id="rId1"/>
    <sheet name="Presupuesto an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  <col width="15" customWidth="1" min="6" max="6"/>
    <col width="14" customWidth="1" min="7" max="7"/>
  </cols>
  <sheetData>
    <row r="1">
      <c r="A1" s="1" t="inlineStr">
        <is>
          <t>Categoría</t>
        </is>
      </c>
      <c r="B1" s="1" t="inlineStr">
        <is>
          <t>Tipo</t>
        </is>
      </c>
      <c r="C1" s="1" t="inlineStr">
        <is>
          <t>Presupuesto</t>
        </is>
      </c>
      <c r="D1" s="1" t="inlineStr">
        <is>
          <t>Real</t>
        </is>
      </c>
      <c r="E1" s="1" t="inlineStr">
        <is>
          <t>Diferencia</t>
        </is>
      </c>
      <c r="F1" s="1" t="inlineStr">
        <is>
          <t>% ejecutado</t>
        </is>
      </c>
      <c r="G1" s="1" t="inlineStr">
        <is>
          <t>Estado</t>
        </is>
      </c>
    </row>
    <row r="2">
      <c r="A2" t="inlineStr">
        <is>
          <t>Nómina</t>
        </is>
      </c>
      <c r="B2" t="inlineStr">
        <is>
          <t>Ingreso</t>
        </is>
      </c>
      <c r="C2" t="n">
        <v>2200</v>
      </c>
      <c r="D2" t="n">
        <v>2200</v>
      </c>
      <c r="E2">
        <f>D2-C2</f>
        <v/>
      </c>
      <c r="F2">
        <f>IF(C2=0,0,ROUND(D2/C2*100,1))</f>
        <v/>
      </c>
      <c r="G2">
        <f>IF(OR(B2="Ingreso",B2="Ahorro"),IF(D2&gt;=C2,"Cumplido","Por debajo"),IF(D2&gt;C2,"Excedido","En presupuesto"))</f>
        <v/>
      </c>
    </row>
    <row r="3">
      <c r="A3" t="inlineStr">
        <is>
          <t>Ingresos extra</t>
        </is>
      </c>
      <c r="B3" t="inlineStr">
        <is>
          <t>Ingreso</t>
        </is>
      </c>
      <c r="C3" t="n">
        <v>150</v>
      </c>
      <c r="D3" t="n">
        <v>80</v>
      </c>
      <c r="E3">
        <f>D3-C3</f>
        <v/>
      </c>
      <c r="F3">
        <f>IF(C3=0,0,ROUND(D3/C3*100,1))</f>
        <v/>
      </c>
      <c r="G3">
        <f>IF(OR(B3="Ingreso",B3="Ahorro"),IF(D3&gt;=C3,"Cumplido","Por debajo"),IF(D3&gt;C3,"Excedido","En presupuesto"))</f>
        <v/>
      </c>
    </row>
    <row r="4">
      <c r="A4" t="inlineStr">
        <is>
          <t>Alquiler o hipoteca</t>
        </is>
      </c>
      <c r="B4" t="inlineStr">
        <is>
          <t>Gasto</t>
        </is>
      </c>
      <c r="C4" t="n">
        <v>750</v>
      </c>
      <c r="D4" t="n">
        <v>750</v>
      </c>
      <c r="E4">
        <f>D4-C4</f>
        <v/>
      </c>
      <c r="F4">
        <f>IF(C4=0,0,ROUND(D4/C4*100,1))</f>
        <v/>
      </c>
      <c r="G4">
        <f>IF(OR(B4="Ingreso",B4="Ahorro"),IF(D4&gt;=C4,"Cumplido","Por debajo"),IF(D4&gt;C4,"Excedido","En presupuesto"))</f>
        <v/>
      </c>
    </row>
    <row r="5">
      <c r="A5" t="inlineStr">
        <is>
          <t>Suministros (luz, agua, gas)</t>
        </is>
      </c>
      <c r="B5" t="inlineStr">
        <is>
          <t>Gasto</t>
        </is>
      </c>
      <c r="C5" t="n">
        <v>120</v>
      </c>
      <c r="D5" t="n">
        <v>134</v>
      </c>
      <c r="E5">
        <f>D5-C5</f>
        <v/>
      </c>
      <c r="F5">
        <f>IF(C5=0,0,ROUND(D5/C5*100,1))</f>
        <v/>
      </c>
      <c r="G5">
        <f>IF(OR(B5="Ingreso",B5="Ahorro"),IF(D5&gt;=C5,"Cumplido","Por debajo"),IF(D5&gt;C5,"Excedido","En presupuesto"))</f>
        <v/>
      </c>
    </row>
    <row r="6">
      <c r="A6" t="inlineStr">
        <is>
          <t>Internet y móvil</t>
        </is>
      </c>
      <c r="B6" t="inlineStr">
        <is>
          <t>Gasto</t>
        </is>
      </c>
      <c r="C6" t="n">
        <v>55</v>
      </c>
      <c r="D6" t="n">
        <v>55</v>
      </c>
      <c r="E6">
        <f>D6-C6</f>
        <v/>
      </c>
      <c r="F6">
        <f>IF(C6=0,0,ROUND(D6/C6*100,1))</f>
        <v/>
      </c>
      <c r="G6">
        <f>IF(OR(B6="Ingreso",B6="Ahorro"),IF(D6&gt;=C6,"Cumplido","Por debajo"),IF(D6&gt;C6,"Excedido","En presupuesto"))</f>
        <v/>
      </c>
    </row>
    <row r="7">
      <c r="A7" t="inlineStr">
        <is>
          <t>Alimentación</t>
        </is>
      </c>
      <c r="B7" t="inlineStr">
        <is>
          <t>Gasto</t>
        </is>
      </c>
      <c r="C7" t="n">
        <v>350</v>
      </c>
      <c r="D7" t="n">
        <v>392</v>
      </c>
      <c r="E7">
        <f>D7-C7</f>
        <v/>
      </c>
      <c r="F7">
        <f>IF(C7=0,0,ROUND(D7/C7*100,1))</f>
        <v/>
      </c>
      <c r="G7">
        <f>IF(OR(B7="Ingreso",B7="Ahorro"),IF(D7&gt;=C7,"Cumplido","Por debajo"),IF(D7&gt;C7,"Excedido","En presupuesto"))</f>
        <v/>
      </c>
    </row>
    <row r="8">
      <c r="A8" t="inlineStr">
        <is>
          <t>Transporte</t>
        </is>
      </c>
      <c r="B8" t="inlineStr">
        <is>
          <t>Gasto</t>
        </is>
      </c>
      <c r="C8" t="n">
        <v>90</v>
      </c>
      <c r="D8" t="n">
        <v>78</v>
      </c>
      <c r="E8">
        <f>D8-C8</f>
        <v/>
      </c>
      <c r="F8">
        <f>IF(C8=0,0,ROUND(D8/C8*100,1))</f>
        <v/>
      </c>
      <c r="G8">
        <f>IF(OR(B8="Ingreso",B8="Ahorro"),IF(D8&gt;=C8,"Cumplido","Por debajo"),IF(D8&gt;C8,"Excedido","En presupuesto"))</f>
        <v/>
      </c>
    </row>
    <row r="9">
      <c r="A9" t="inlineStr">
        <is>
          <t>Seguros</t>
        </is>
      </c>
      <c r="B9" t="inlineStr">
        <is>
          <t>Gasto</t>
        </is>
      </c>
      <c r="C9" t="n">
        <v>60</v>
      </c>
      <c r="D9" t="n">
        <v>60</v>
      </c>
      <c r="E9">
        <f>D9-C9</f>
        <v/>
      </c>
      <c r="F9">
        <f>IF(C9=0,0,ROUND(D9/C9*100,1))</f>
        <v/>
      </c>
      <c r="G9">
        <f>IF(OR(B9="Ingreso",B9="Ahorro"),IF(D9&gt;=C9,"Cumplido","Por debajo"),IF(D9&gt;C9,"Excedido","En presupuesto"))</f>
        <v/>
      </c>
    </row>
    <row r="10">
      <c r="A10" t="inlineStr">
        <is>
          <t>Ocio y restaurantes</t>
        </is>
      </c>
      <c r="B10" t="inlineStr">
        <is>
          <t>Gasto</t>
        </is>
      </c>
      <c r="C10" t="n">
        <v>120</v>
      </c>
      <c r="D10" t="n">
        <v>145</v>
      </c>
      <c r="E10">
        <f>D10-C10</f>
        <v/>
      </c>
      <c r="F10">
        <f>IF(C10=0,0,ROUND(D10/C10*100,1))</f>
        <v/>
      </c>
      <c r="G10">
        <f>IF(OR(B10="Ingreso",B10="Ahorro"),IF(D10&gt;=C10,"Cumplido","Por debajo"),IF(D10&gt;C10,"Excedido","En presupuesto"))</f>
        <v/>
      </c>
    </row>
    <row r="11">
      <c r="A11" t="inlineStr">
        <is>
          <t>Salud</t>
        </is>
      </c>
      <c r="B11" t="inlineStr">
        <is>
          <t>Gasto</t>
        </is>
      </c>
      <c r="C11" t="n">
        <v>40</v>
      </c>
      <c r="D11" t="n">
        <v>25</v>
      </c>
      <c r="E11">
        <f>D11-C11</f>
        <v/>
      </c>
      <c r="F11">
        <f>IF(C11=0,0,ROUND(D11/C11*100,1))</f>
        <v/>
      </c>
      <c r="G11">
        <f>IF(OR(B11="Ingreso",B11="Ahorro"),IF(D11&gt;=C11,"Cumplido","Por debajo"),IF(D11&gt;C11,"Excedido","En presupuesto"))</f>
        <v/>
      </c>
    </row>
    <row r="12">
      <c r="A12" t="inlineStr">
        <is>
          <t>Ahorro mensual</t>
        </is>
      </c>
      <c r="B12" t="inlineStr">
        <is>
          <t>Ahorro</t>
        </is>
      </c>
      <c r="C12" t="n">
        <v>250</v>
      </c>
      <c r="D12" t="n">
        <v>250</v>
      </c>
      <c r="E12">
        <f>D12-C12</f>
        <v/>
      </c>
      <c r="F12">
        <f>IF(C12=0,0,ROUND(D12/C12*100,1))</f>
        <v/>
      </c>
      <c r="G12">
        <f>IF(OR(B12="Ingreso",B12="Ahorro"),IF(D12&gt;=C12,"Cumplido","Por debajo"),IF(D12&gt;C12,"Excedido","En presupuesto"))</f>
        <v/>
      </c>
    </row>
    <row r="13">
      <c r="A13" t="inlineStr">
        <is>
          <t>Total ingresos</t>
        </is>
      </c>
      <c r="B13" t="inlineStr"/>
      <c r="C13">
        <f>SUMIF($B$2:$B$12,"Ingreso",C2:C12)</f>
        <v/>
      </c>
      <c r="D13">
        <f>SUMIF($B$2:$B$12,"Ingreso",D2:D12)</f>
        <v/>
      </c>
      <c r="E13">
        <f>D13-C13</f>
        <v/>
      </c>
      <c r="F13" t="inlineStr"/>
      <c r="G13" t="inlineStr"/>
    </row>
    <row r="14">
      <c r="A14" t="inlineStr">
        <is>
          <t>Total gastos</t>
        </is>
      </c>
      <c r="B14" t="inlineStr"/>
      <c r="C14">
        <f>SUMIF($B$2:$B$12,"Gasto",C2:C12)</f>
        <v/>
      </c>
      <c r="D14">
        <f>SUMIF($B$2:$B$12,"Gasto",D2:D12)</f>
        <v/>
      </c>
      <c r="E14">
        <f>D14-C14</f>
        <v/>
      </c>
      <c r="F14" t="inlineStr"/>
      <c r="G14" t="inlineStr"/>
    </row>
    <row r="15">
      <c r="A15" t="inlineStr">
        <is>
          <t>Total ahorro</t>
        </is>
      </c>
      <c r="B15" t="inlineStr"/>
      <c r="C15">
        <f>SUMIF($B$2:$B$12,"Ahorro",C2:C12)</f>
        <v/>
      </c>
      <c r="D15">
        <f>SUMIF($B$2:$B$12,"Ahorro",D2:D12)</f>
        <v/>
      </c>
      <c r="E15">
        <f>D15-C15</f>
        <v/>
      </c>
      <c r="F15" t="inlineStr"/>
      <c r="G15" t="inlineStr"/>
    </row>
    <row r="16">
      <c r="A16" t="inlineStr">
        <is>
          <t>Saldo disponible (ingresos - gastos - ahorro)</t>
        </is>
      </c>
      <c r="B16" t="inlineStr"/>
      <c r="C16">
        <f>C13-C14-C15</f>
        <v/>
      </c>
      <c r="D16">
        <f>D13-D14-D15</f>
        <v/>
      </c>
      <c r="E16">
        <f>D16-C16</f>
        <v/>
      </c>
      <c r="F16" t="inlineStr"/>
      <c r="G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5" customWidth="1" min="15" max="15"/>
  </cols>
  <sheetData>
    <row r="1">
      <c r="A1" s="1" t="inlineStr">
        <is>
          <t>Categoría</t>
        </is>
      </c>
      <c r="B1" s="1" t="inlineStr">
        <is>
          <t>Tipo</t>
        </is>
      </c>
      <c r="C1" s="1" t="inlineStr">
        <is>
          <t>Ene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Abr</t>
        </is>
      </c>
      <c r="G1" s="1" t="inlineStr">
        <is>
          <t>May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Ago</t>
        </is>
      </c>
      <c r="K1" s="1" t="inlineStr">
        <is>
          <t>Sep</t>
        </is>
      </c>
      <c r="L1" s="1" t="inlineStr">
        <is>
          <t>Oct</t>
        </is>
      </c>
      <c r="M1" s="1" t="inlineStr">
        <is>
          <t>Nov</t>
        </is>
      </c>
      <c r="N1" s="1" t="inlineStr">
        <is>
          <t>Dic</t>
        </is>
      </c>
      <c r="O1" s="1" t="inlineStr">
        <is>
          <t>Total anual</t>
        </is>
      </c>
    </row>
    <row r="2">
      <c r="A2" t="inlineStr">
        <is>
          <t>Nómina</t>
        </is>
      </c>
      <c r="B2" t="inlineStr">
        <is>
          <t>Ingreso</t>
        </is>
      </c>
      <c r="C2" t="n">
        <v>2200</v>
      </c>
      <c r="D2" t="n">
        <v>2200</v>
      </c>
      <c r="E2" t="n">
        <v>2200</v>
      </c>
      <c r="F2" t="n">
        <v>2200</v>
      </c>
      <c r="G2" t="n">
        <v>2200</v>
      </c>
      <c r="H2" t="n">
        <v>2200</v>
      </c>
      <c r="I2" t="n">
        <v>2200</v>
      </c>
      <c r="J2" t="n">
        <v>2200</v>
      </c>
      <c r="K2" t="n">
        <v>2200</v>
      </c>
      <c r="L2" t="n">
        <v>2200</v>
      </c>
      <c r="M2" t="n">
        <v>2200</v>
      </c>
      <c r="N2" t="n">
        <v>2200</v>
      </c>
      <c r="O2">
        <f>SUM(C2:N2)</f>
        <v/>
      </c>
    </row>
    <row r="3">
      <c r="A3" t="inlineStr">
        <is>
          <t>Alquiler o hipoteca</t>
        </is>
      </c>
      <c r="B3" t="inlineStr">
        <is>
          <t>Gasto</t>
        </is>
      </c>
      <c r="C3" t="n">
        <v>750</v>
      </c>
      <c r="D3" t="n">
        <v>750</v>
      </c>
      <c r="E3" t="n">
        <v>750</v>
      </c>
      <c r="F3" t="n">
        <v>750</v>
      </c>
      <c r="G3" t="n">
        <v>750</v>
      </c>
      <c r="H3" t="n">
        <v>750</v>
      </c>
      <c r="I3" t="n">
        <v>750</v>
      </c>
      <c r="J3" t="n">
        <v>750</v>
      </c>
      <c r="K3" t="n">
        <v>750</v>
      </c>
      <c r="L3" t="n">
        <v>750</v>
      </c>
      <c r="M3" t="n">
        <v>750</v>
      </c>
      <c r="N3" t="n">
        <v>750</v>
      </c>
      <c r="O3">
        <f>SUM(C3:N3)</f>
        <v/>
      </c>
    </row>
    <row r="4">
      <c r="A4" t="inlineStr">
        <is>
          <t>Suministros</t>
        </is>
      </c>
      <c r="B4" t="inlineStr">
        <is>
          <t>Gasto</t>
        </is>
      </c>
      <c r="C4" t="n">
        <v>150</v>
      </c>
      <c r="D4" t="n">
        <v>150</v>
      </c>
      <c r="E4" t="n">
        <v>130</v>
      </c>
      <c r="F4" t="n">
        <v>110</v>
      </c>
      <c r="G4" t="n">
        <v>100</v>
      </c>
      <c r="H4" t="n">
        <v>100</v>
      </c>
      <c r="I4" t="n">
        <v>110</v>
      </c>
      <c r="J4" t="n">
        <v>110</v>
      </c>
      <c r="K4" t="n">
        <v>110</v>
      </c>
      <c r="L4" t="n">
        <v>120</v>
      </c>
      <c r="M4" t="n">
        <v>140</v>
      </c>
      <c r="N4" t="n">
        <v>160</v>
      </c>
      <c r="O4">
        <f>SUM(C4:N4)</f>
        <v/>
      </c>
    </row>
    <row r="5">
      <c r="A5" t="inlineStr">
        <is>
          <t>Alimentación</t>
        </is>
      </c>
      <c r="B5" t="inlineStr">
        <is>
          <t>Gasto</t>
        </is>
      </c>
      <c r="C5" t="n">
        <v>350</v>
      </c>
      <c r="D5" t="n">
        <v>350</v>
      </c>
      <c r="E5" t="n">
        <v>350</v>
      </c>
      <c r="F5" t="n">
        <v>350</v>
      </c>
      <c r="G5" t="n">
        <v>350</v>
      </c>
      <c r="H5" t="n">
        <v>350</v>
      </c>
      <c r="I5" t="n">
        <v>350</v>
      </c>
      <c r="J5" t="n">
        <v>350</v>
      </c>
      <c r="K5" t="n">
        <v>350</v>
      </c>
      <c r="L5" t="n">
        <v>350</v>
      </c>
      <c r="M5" t="n">
        <v>350</v>
      </c>
      <c r="N5" t="n">
        <v>350</v>
      </c>
      <c r="O5">
        <f>SUM(C5:N5)</f>
        <v/>
      </c>
    </row>
    <row r="6">
      <c r="A6" t="inlineStr">
        <is>
          <t>Transporte</t>
        </is>
      </c>
      <c r="B6" t="inlineStr">
        <is>
          <t>Gasto</t>
        </is>
      </c>
      <c r="C6" t="n">
        <v>90</v>
      </c>
      <c r="D6" t="n">
        <v>90</v>
      </c>
      <c r="E6" t="n">
        <v>90</v>
      </c>
      <c r="F6" t="n">
        <v>90</v>
      </c>
      <c r="G6" t="n">
        <v>90</v>
      </c>
      <c r="H6" t="n">
        <v>90</v>
      </c>
      <c r="I6" t="n">
        <v>90</v>
      </c>
      <c r="J6" t="n">
        <v>90</v>
      </c>
      <c r="K6" t="n">
        <v>90</v>
      </c>
      <c r="L6" t="n">
        <v>90</v>
      </c>
      <c r="M6" t="n">
        <v>90</v>
      </c>
      <c r="N6" t="n">
        <v>90</v>
      </c>
      <c r="O6">
        <f>SUM(C6:N6)</f>
        <v/>
      </c>
    </row>
    <row r="7">
      <c r="A7" t="inlineStr">
        <is>
          <t>Seguros (pagos anuales)</t>
        </is>
      </c>
      <c r="B7" t="inlineStr">
        <is>
          <t>Gasto</t>
        </is>
      </c>
      <c r="C7" t="n">
        <v>0</v>
      </c>
      <c r="D7" t="n">
        <v>0</v>
      </c>
      <c r="E7" t="n">
        <v>480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300</v>
      </c>
      <c r="L7" t="n">
        <v>0</v>
      </c>
      <c r="M7" t="n">
        <v>0</v>
      </c>
      <c r="N7" t="n">
        <v>0</v>
      </c>
      <c r="O7">
        <f>SUM(C7:N7)</f>
        <v/>
      </c>
    </row>
    <row r="8">
      <c r="A8" t="inlineStr">
        <is>
          <t>Ocio y vacaciones</t>
        </is>
      </c>
      <c r="B8" t="inlineStr">
        <is>
          <t>Gasto</t>
        </is>
      </c>
      <c r="C8" t="n">
        <v>120</v>
      </c>
      <c r="D8" t="n">
        <v>120</v>
      </c>
      <c r="E8" t="n">
        <v>120</v>
      </c>
      <c r="F8" t="n">
        <v>150</v>
      </c>
      <c r="G8" t="n">
        <v>120</v>
      </c>
      <c r="H8" t="n">
        <v>150</v>
      </c>
      <c r="I8" t="n">
        <v>200</v>
      </c>
      <c r="J8" t="n">
        <v>250</v>
      </c>
      <c r="K8" t="n">
        <v>120</v>
      </c>
      <c r="L8" t="n">
        <v>120</v>
      </c>
      <c r="M8" t="n">
        <v>150</v>
      </c>
      <c r="N8" t="n">
        <v>300</v>
      </c>
      <c r="O8">
        <f>SUM(C8:N8)</f>
        <v/>
      </c>
    </row>
    <row r="9">
      <c r="A9" t="inlineStr">
        <is>
          <t>Ahorro</t>
        </is>
      </c>
      <c r="B9" t="inlineStr">
        <is>
          <t>Ahorro</t>
        </is>
      </c>
      <c r="C9" t="n">
        <v>250</v>
      </c>
      <c r="D9" t="n">
        <v>250</v>
      </c>
      <c r="E9" t="n">
        <v>250</v>
      </c>
      <c r="F9" t="n">
        <v>250</v>
      </c>
      <c r="G9" t="n">
        <v>250</v>
      </c>
      <c r="H9" t="n">
        <v>250</v>
      </c>
      <c r="I9" t="n">
        <v>250</v>
      </c>
      <c r="J9" t="n">
        <v>250</v>
      </c>
      <c r="K9" t="n">
        <v>250</v>
      </c>
      <c r="L9" t="n">
        <v>250</v>
      </c>
      <c r="M9" t="n">
        <v>250</v>
      </c>
      <c r="N9" t="n">
        <v>250</v>
      </c>
      <c r="O9">
        <f>SUM(C9:N9)</f>
        <v/>
      </c>
    </row>
    <row r="10">
      <c r="A10" t="inlineStr">
        <is>
          <t>Total ingresos</t>
        </is>
      </c>
      <c r="B10" t="inlineStr"/>
      <c r="C10">
        <f>SUMIF($B$2:$B$9,"Ingreso",C2:C9)</f>
        <v/>
      </c>
      <c r="D10">
        <f>SUMIF($B$2:$B$9,"Ingreso",D2:D9)</f>
        <v/>
      </c>
      <c r="E10">
        <f>SUMIF($B$2:$B$9,"Ingreso",E2:E9)</f>
        <v/>
      </c>
      <c r="F10">
        <f>SUMIF($B$2:$B$9,"Ingreso",F2:F9)</f>
        <v/>
      </c>
      <c r="G10">
        <f>SUMIF($B$2:$B$9,"Ingreso",G2:G9)</f>
        <v/>
      </c>
      <c r="H10">
        <f>SUMIF($B$2:$B$9,"Ingreso",H2:H9)</f>
        <v/>
      </c>
      <c r="I10">
        <f>SUMIF($B$2:$B$9,"Ingreso",I2:I9)</f>
        <v/>
      </c>
      <c r="J10">
        <f>SUMIF($B$2:$B$9,"Ingreso",J2:J9)</f>
        <v/>
      </c>
      <c r="K10">
        <f>SUMIF($B$2:$B$9,"Ingreso",K2:K9)</f>
        <v/>
      </c>
      <c r="L10">
        <f>SUMIF($B$2:$B$9,"Ingreso",L2:L9)</f>
        <v/>
      </c>
      <c r="M10">
        <f>SUMIF($B$2:$B$9,"Ingreso",M2:M9)</f>
        <v/>
      </c>
      <c r="N10">
        <f>SUMIF($B$2:$B$9,"Ingreso",N2:N9)</f>
        <v/>
      </c>
      <c r="O10">
        <f>SUM(C10:N10)</f>
        <v/>
      </c>
    </row>
    <row r="11">
      <c r="A11" t="inlineStr">
        <is>
          <t>Total gastos</t>
        </is>
      </c>
      <c r="B11" t="inlineStr"/>
      <c r="C11">
        <f>SUMIF($B$2:$B$9,"Gasto",C2:C9)</f>
        <v/>
      </c>
      <c r="D11">
        <f>SUMIF($B$2:$B$9,"Gasto",D2:D9)</f>
        <v/>
      </c>
      <c r="E11">
        <f>SUMIF($B$2:$B$9,"Gasto",E2:E9)</f>
        <v/>
      </c>
      <c r="F11">
        <f>SUMIF($B$2:$B$9,"Gasto",F2:F9)</f>
        <v/>
      </c>
      <c r="G11">
        <f>SUMIF($B$2:$B$9,"Gasto",G2:G9)</f>
        <v/>
      </c>
      <c r="H11">
        <f>SUMIF($B$2:$B$9,"Gasto",H2:H9)</f>
        <v/>
      </c>
      <c r="I11">
        <f>SUMIF($B$2:$B$9,"Gasto",I2:I9)</f>
        <v/>
      </c>
      <c r="J11">
        <f>SUMIF($B$2:$B$9,"Gasto",J2:J9)</f>
        <v/>
      </c>
      <c r="K11">
        <f>SUMIF($B$2:$B$9,"Gasto",K2:K9)</f>
        <v/>
      </c>
      <c r="L11">
        <f>SUMIF($B$2:$B$9,"Gasto",L2:L9)</f>
        <v/>
      </c>
      <c r="M11">
        <f>SUMIF($B$2:$B$9,"Gasto",M2:M9)</f>
        <v/>
      </c>
      <c r="N11">
        <f>SUMIF($B$2:$B$9,"Gasto",N2:N9)</f>
        <v/>
      </c>
      <c r="O11">
        <f>SUM(C11:N11)</f>
        <v/>
      </c>
    </row>
    <row r="12">
      <c r="A12" t="inlineStr">
        <is>
          <t>Total ahorro</t>
        </is>
      </c>
      <c r="B12" t="inlineStr"/>
      <c r="C12">
        <f>SUMIF($B$2:$B$9,"Ahorro",C2:C9)</f>
        <v/>
      </c>
      <c r="D12">
        <f>SUMIF($B$2:$B$9,"Ahorro",D2:D9)</f>
        <v/>
      </c>
      <c r="E12">
        <f>SUMIF($B$2:$B$9,"Ahorro",E2:E9)</f>
        <v/>
      </c>
      <c r="F12">
        <f>SUMIF($B$2:$B$9,"Ahorro",F2:F9)</f>
        <v/>
      </c>
      <c r="G12">
        <f>SUMIF($B$2:$B$9,"Ahorro",G2:G9)</f>
        <v/>
      </c>
      <c r="H12">
        <f>SUMIF($B$2:$B$9,"Ahorro",H2:H9)</f>
        <v/>
      </c>
      <c r="I12">
        <f>SUMIF($B$2:$B$9,"Ahorro",I2:I9)</f>
        <v/>
      </c>
      <c r="J12">
        <f>SUMIF($B$2:$B$9,"Ahorro",J2:J9)</f>
        <v/>
      </c>
      <c r="K12">
        <f>SUMIF($B$2:$B$9,"Ahorro",K2:K9)</f>
        <v/>
      </c>
      <c r="L12">
        <f>SUMIF($B$2:$B$9,"Ahorro",L2:L9)</f>
        <v/>
      </c>
      <c r="M12">
        <f>SUMIF($B$2:$B$9,"Ahorro",M2:M9)</f>
        <v/>
      </c>
      <c r="N12">
        <f>SUMIF($B$2:$B$9,"Ahorro",N2:N9)</f>
        <v/>
      </c>
      <c r="O12">
        <f>SUM(C12:N12)</f>
        <v/>
      </c>
    </row>
    <row r="13">
      <c r="A13" t="inlineStr">
        <is>
          <t>Saldo del mes</t>
        </is>
      </c>
      <c r="B13" t="inlineStr"/>
      <c r="C13">
        <f>C10-C11-C12</f>
        <v/>
      </c>
      <c r="D13">
        <f>D10-D11-D12</f>
        <v/>
      </c>
      <c r="E13">
        <f>E10-E11-E12</f>
        <v/>
      </c>
      <c r="F13">
        <f>F10-F11-F12</f>
        <v/>
      </c>
      <c r="G13">
        <f>G10-G11-G12</f>
        <v/>
      </c>
      <c r="H13">
        <f>H10-H11-H12</f>
        <v/>
      </c>
      <c r="I13">
        <f>I10-I11-I12</f>
        <v/>
      </c>
      <c r="J13">
        <f>J10-J11-J12</f>
        <v/>
      </c>
      <c r="K13">
        <f>K10-K11-K12</f>
        <v/>
      </c>
      <c r="L13">
        <f>L10-L11-L12</f>
        <v/>
      </c>
      <c r="M13">
        <f>M10-M11-M12</f>
        <v/>
      </c>
      <c r="N13">
        <f>N10-N11-N12</f>
        <v/>
      </c>
      <c r="O13">
        <f>SUM(C13:N13)</f>
        <v/>
      </c>
    </row>
    <row r="14">
      <c r="A14" t="inlineStr">
        <is>
          <t>Saldo acumulado</t>
        </is>
      </c>
      <c r="B14" t="inlineStr"/>
      <c r="C14">
        <f>C13</f>
        <v/>
      </c>
      <c r="D14">
        <f>C14+D13</f>
        <v/>
      </c>
      <c r="E14">
        <f>D14+E13</f>
        <v/>
      </c>
      <c r="F14">
        <f>E14+F13</f>
        <v/>
      </c>
      <c r="G14">
        <f>F14+G13</f>
        <v/>
      </c>
      <c r="H14">
        <f>G14+H13</f>
        <v/>
      </c>
      <c r="I14">
        <f>H14+I13</f>
        <v/>
      </c>
      <c r="J14">
        <f>I14+J13</f>
        <v/>
      </c>
      <c r="K14">
        <f>J14+K13</f>
        <v/>
      </c>
      <c r="L14">
        <f>K14+L13</f>
        <v/>
      </c>
      <c r="M14">
        <f>L14+M13</f>
        <v/>
      </c>
      <c r="N14">
        <f>M14+N13</f>
        <v/>
      </c>
      <c r="O14">
        <f>N14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2026-10-10T11:14:17Z</dcterms:created>
  <dcterms:modified xsi:type="dcterms:W3CDTF">2026-10-10T11:14:17Z</dcterms:modified>
</cp:coreProperties>
</file>