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ómina" sheetId="1" state="visible" r:id="rId1"/>
    <sheet name="Plantilla empleados" sheetId="2" state="visible" r:id="rId2"/>
    <sheet name="Parametro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478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1" t="inlineStr">
        <is>
          <t>Concepto</t>
        </is>
      </c>
      <c r="B1" s="1" t="inlineStr">
        <is>
          <t>Importe</t>
        </is>
      </c>
      <c r="C1" s="1" t="inlineStr">
        <is>
          <t>Notas</t>
        </is>
      </c>
    </row>
    <row r="2">
      <c r="A2" t="inlineStr">
        <is>
          <t>Empleado</t>
        </is>
      </c>
      <c r="B2" t="inlineStr">
        <is>
          <t>Ana Pérez López</t>
        </is>
      </c>
      <c r="C2" t="inlineStr">
        <is>
          <t>Nombre del trabajador</t>
        </is>
      </c>
    </row>
    <row r="3">
      <c r="A3" t="inlineStr">
        <is>
          <t>Periodo</t>
        </is>
      </c>
      <c r="B3" t="inlineStr">
        <is>
          <t>Octubre 2026</t>
        </is>
      </c>
      <c r="C3" t="inlineStr">
        <is>
          <t>Mes de la nómina</t>
        </is>
      </c>
    </row>
    <row r="4">
      <c r="A4" t="inlineStr">
        <is>
          <t>Salario base mensual</t>
        </is>
      </c>
      <c r="B4" t="n">
        <v>1500</v>
      </c>
      <c r="C4" t="inlineStr">
        <is>
          <t>Según contrato</t>
        </is>
      </c>
    </row>
    <row r="5">
      <c r="A5" t="inlineStr">
        <is>
          <t>Plus de transporte</t>
        </is>
      </c>
      <c r="B5" t="n">
        <v>80</v>
      </c>
      <c r="C5" t="inlineStr">
        <is>
          <t>Complemento mensual</t>
        </is>
      </c>
    </row>
    <row r="6">
      <c r="A6" t="inlineStr">
        <is>
          <t>Plus de productividad</t>
        </is>
      </c>
      <c r="B6" t="n">
        <v>120</v>
      </c>
      <c r="C6" t="inlineStr">
        <is>
          <t>Complemento variable</t>
        </is>
      </c>
    </row>
    <row r="7">
      <c r="A7" t="inlineStr">
        <is>
          <t>Horas extra (nº de horas)</t>
        </is>
      </c>
      <c r="B7" t="n">
        <v>6</v>
      </c>
      <c r="C7" t="inlineStr">
        <is>
          <t>Horas del mes</t>
        </is>
      </c>
    </row>
    <row r="8">
      <c r="A8" t="inlineStr">
        <is>
          <t>Precio de la hora extra</t>
        </is>
      </c>
      <c r="B8" t="n">
        <v>14</v>
      </c>
      <c r="C8" t="inlineStr">
        <is>
          <t>Aplica el recargo de tu convenio</t>
        </is>
      </c>
    </row>
    <row r="9">
      <c r="A9" t="inlineStr">
        <is>
          <t>Importe horas extra</t>
        </is>
      </c>
      <c r="B9">
        <f>B7*B8</f>
        <v/>
      </c>
      <c r="C9" t="inlineStr">
        <is>
          <t>Horas x precio</t>
        </is>
      </c>
    </row>
    <row r="10">
      <c r="A10" t="inlineStr">
        <is>
          <t>Prorrata de pagas extra (mensual)</t>
        </is>
      </c>
      <c r="B10" t="n">
        <v>250</v>
      </c>
      <c r="C10" t="inlineStr">
        <is>
          <t>Solo si están prorrateadas</t>
        </is>
      </c>
    </row>
    <row r="11">
      <c r="A11" t="inlineStr">
        <is>
          <t>TOTAL DEVENGADO</t>
        </is>
      </c>
      <c r="B11">
        <f>B4+B5+B6+B9+B10</f>
        <v/>
      </c>
      <c r="C11" t="inlineStr">
        <is>
          <t>Suma de conceptos</t>
        </is>
      </c>
    </row>
    <row r="12">
      <c r="A12" t="inlineStr">
        <is>
          <t>Base de cotización</t>
        </is>
      </c>
      <c r="B12">
        <f>B11</f>
        <v/>
      </c>
      <c r="C12" t="inlineStr">
        <is>
          <t>Simplificada; ajusta si hay conceptos exentos o topes</t>
        </is>
      </c>
    </row>
    <row r="13">
      <c r="A13" t="inlineStr">
        <is>
          <t>% cotización del trabajador</t>
        </is>
      </c>
      <c r="B13">
        <f>Parametros!B2</f>
        <v/>
      </c>
      <c r="C13" t="inlineStr">
        <is>
          <t>Se cambia en la hoja Parametros</t>
        </is>
      </c>
    </row>
    <row r="14">
      <c r="A14" t="inlineStr">
        <is>
          <t>Cotización del trabajador</t>
        </is>
      </c>
      <c r="B14">
        <f>B12*B13/100</f>
        <v/>
      </c>
      <c r="C14" t="inlineStr">
        <is>
          <t>Base x porcentaje</t>
        </is>
      </c>
    </row>
    <row r="15">
      <c r="A15" t="inlineStr">
        <is>
          <t>% retención</t>
        </is>
      </c>
      <c r="B15">
        <f>Parametros!B3</f>
        <v/>
      </c>
      <c r="C15" t="inlineStr">
        <is>
          <t>Se cambia en la hoja Parametros</t>
        </is>
      </c>
    </row>
    <row r="16">
      <c r="A16" t="inlineStr">
        <is>
          <t>Retención</t>
        </is>
      </c>
      <c r="B16">
        <f>B11*B15/100</f>
        <v/>
      </c>
      <c r="C16" t="inlineStr">
        <is>
          <t>Devengado x porcentaje</t>
        </is>
      </c>
    </row>
    <row r="17">
      <c r="A17" t="inlineStr">
        <is>
          <t>Otras deducciones (anticipos, embargos)</t>
        </is>
      </c>
      <c r="B17" t="n">
        <v>40</v>
      </c>
      <c r="C17" t="inlineStr">
        <is>
          <t>Importe fijo</t>
        </is>
      </c>
    </row>
    <row r="18">
      <c r="A18" t="inlineStr">
        <is>
          <t>TOTAL DEDUCCIONES</t>
        </is>
      </c>
      <c r="B18">
        <f>B14+B16+B17</f>
        <v/>
      </c>
      <c r="C18" t="inlineStr">
        <is>
          <t>Cotización + retención + otras</t>
        </is>
      </c>
    </row>
    <row r="19">
      <c r="A19" t="inlineStr">
        <is>
          <t>NETO A PAGAR</t>
        </is>
      </c>
      <c r="B19">
        <f>B11-B18</f>
        <v/>
      </c>
      <c r="C19" t="inlineStr">
        <is>
          <t>Lo que recibe el trabajador</t>
        </is>
      </c>
    </row>
    <row r="20">
      <c r="A20" t="inlineStr">
        <is>
          <t>% cotización a cargo de la empresa</t>
        </is>
      </c>
      <c r="B20">
        <f>Parametros!B4</f>
        <v/>
      </c>
      <c r="C20" t="inlineStr">
        <is>
          <t>Se cambia en la hoja Parametros</t>
        </is>
      </c>
    </row>
    <row r="21">
      <c r="A21" t="inlineStr">
        <is>
          <t>Cotización a cargo de la empresa</t>
        </is>
      </c>
      <c r="B21">
        <f>B12*B20/100</f>
        <v/>
      </c>
      <c r="C21" t="inlineStr">
        <is>
          <t>Base x porcentaje</t>
        </is>
      </c>
    </row>
    <row r="22">
      <c r="A22" t="inlineStr">
        <is>
          <t>COSTE TOTAL PARA LA EMPRESA</t>
        </is>
      </c>
      <c r="B22">
        <f>B11+B21</f>
        <v/>
      </c>
      <c r="C22" t="inlineStr">
        <is>
          <t>Devengado + cotización empresa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5" customWidth="1" min="4" max="4"/>
    <col width="21" customWidth="1" min="5" max="5"/>
    <col width="19" customWidth="1" min="6" max="6"/>
    <col width="25" customWidth="1" min="7" max="7"/>
    <col width="15" customWidth="1" min="8" max="8"/>
    <col width="14" customWidth="1" min="9" max="9"/>
    <col width="21" customWidth="1" min="10" max="10"/>
    <col width="21" customWidth="1" min="11" max="11"/>
    <col width="16" customWidth="1" min="12" max="12"/>
    <col width="17" customWidth="1" min="13" max="13"/>
  </cols>
  <sheetData>
    <row r="1">
      <c r="A1" s="1" t="inlineStr">
        <is>
          <t>Empleado</t>
        </is>
      </c>
      <c r="B1" s="1" t="inlineStr">
        <is>
          <t>Salario base</t>
        </is>
      </c>
      <c r="C1" s="1" t="inlineStr">
        <is>
          <t>Complementos</t>
        </is>
      </c>
      <c r="D1" s="1" t="inlineStr">
        <is>
          <t>Horas extra</t>
        </is>
      </c>
      <c r="E1" s="1" t="inlineStr">
        <is>
          <t>Precio hora extra</t>
        </is>
      </c>
      <c r="F1" s="1" t="inlineStr">
        <is>
          <t>Total devengado</t>
        </is>
      </c>
      <c r="G1" s="1" t="inlineStr">
        <is>
          <t>Cotización trabajador</t>
        </is>
      </c>
      <c r="H1" s="1" t="inlineStr">
        <is>
          <t>% retención</t>
        </is>
      </c>
      <c r="I1" s="1" t="inlineStr">
        <is>
          <t>Retención</t>
        </is>
      </c>
      <c r="J1" s="1" t="inlineStr">
        <is>
          <t>Otras deducciones</t>
        </is>
      </c>
      <c r="K1" s="1" t="inlineStr">
        <is>
          <t>Total deducciones</t>
        </is>
      </c>
      <c r="L1" s="1" t="inlineStr">
        <is>
          <t>Neto a pagar</t>
        </is>
      </c>
      <c r="M1" s="1" t="inlineStr">
        <is>
          <t>Coste empresa</t>
        </is>
      </c>
    </row>
    <row r="2">
      <c r="A2" t="inlineStr">
        <is>
          <t>Ana Pérez López</t>
        </is>
      </c>
      <c r="B2" t="n">
        <v>1500</v>
      </c>
      <c r="C2" t="n">
        <v>450</v>
      </c>
      <c r="D2" t="n">
        <v>6</v>
      </c>
      <c r="E2" t="n">
        <v>14</v>
      </c>
      <c r="F2">
        <f>B2+C2+D2*E2</f>
        <v/>
      </c>
      <c r="G2">
        <f>F2*Parametros!$B$2/100</f>
        <v/>
      </c>
      <c r="H2" t="n">
        <v>10</v>
      </c>
      <c r="I2">
        <f>F2*H2/100</f>
        <v/>
      </c>
      <c r="J2" t="n">
        <v>40</v>
      </c>
      <c r="K2">
        <f>G2+I2+J2</f>
        <v/>
      </c>
      <c r="L2">
        <f>F2-K2</f>
        <v/>
      </c>
      <c r="M2">
        <f>F2*(1+Parametros!$B$4/100)</f>
        <v/>
      </c>
    </row>
    <row r="3">
      <c r="A3" t="inlineStr">
        <is>
          <t>Luis Gómez Ruiz</t>
        </is>
      </c>
      <c r="B3" t="n">
        <v>1800</v>
      </c>
      <c r="C3" t="n">
        <v>300</v>
      </c>
      <c r="D3" t="n">
        <v>0</v>
      </c>
      <c r="E3" t="n">
        <v>16</v>
      </c>
      <c r="F3">
        <f>B3+C3+D3*E3</f>
        <v/>
      </c>
      <c r="G3">
        <f>F3*Parametros!$B$2/100</f>
        <v/>
      </c>
      <c r="H3" t="n">
        <v>12</v>
      </c>
      <c r="I3">
        <f>F3*H3/100</f>
        <v/>
      </c>
      <c r="J3" t="n">
        <v>0</v>
      </c>
      <c r="K3">
        <f>G3+I3+J3</f>
        <v/>
      </c>
      <c r="L3">
        <f>F3-K3</f>
        <v/>
      </c>
      <c r="M3">
        <f>F3*(1+Parametros!$B$4/100)</f>
        <v/>
      </c>
    </row>
    <row r="4">
      <c r="A4" t="inlineStr">
        <is>
          <t>Marta Soler Vidal</t>
        </is>
      </c>
      <c r="B4" t="n">
        <v>1300</v>
      </c>
      <c r="C4" t="n">
        <v>200</v>
      </c>
      <c r="D4" t="n">
        <v>10</v>
      </c>
      <c r="E4" t="n">
        <v>12</v>
      </c>
      <c r="F4">
        <f>B4+C4+D4*E4</f>
        <v/>
      </c>
      <c r="G4">
        <f>F4*Parametros!$B$2/100</f>
        <v/>
      </c>
      <c r="H4" t="n">
        <v>8</v>
      </c>
      <c r="I4">
        <f>F4*H4/100</f>
        <v/>
      </c>
      <c r="J4" t="n">
        <v>25</v>
      </c>
      <c r="K4">
        <f>G4+I4+J4</f>
        <v/>
      </c>
      <c r="L4">
        <f>F4-K4</f>
        <v/>
      </c>
      <c r="M4">
        <f>F4*(1+Parametros!$B$4/100)</f>
        <v/>
      </c>
    </row>
    <row r="5">
      <c r="A5" t="inlineStr">
        <is>
          <t>Carlos Díaz Moreno</t>
        </is>
      </c>
      <c r="B5" t="n">
        <v>2200</v>
      </c>
      <c r="C5" t="n">
        <v>500</v>
      </c>
      <c r="D5" t="n">
        <v>4</v>
      </c>
      <c r="E5" t="n">
        <v>20</v>
      </c>
      <c r="F5">
        <f>B5+C5+D5*E5</f>
        <v/>
      </c>
      <c r="G5">
        <f>F5*Parametros!$B$2/100</f>
        <v/>
      </c>
      <c r="H5" t="n">
        <v>15</v>
      </c>
      <c r="I5">
        <f>F5*H5/100</f>
        <v/>
      </c>
      <c r="J5" t="n">
        <v>0</v>
      </c>
      <c r="K5">
        <f>G5+I5+J5</f>
        <v/>
      </c>
      <c r="L5">
        <f>F5-K5</f>
        <v/>
      </c>
      <c r="M5">
        <f>F5*(1+Parametros!$B$4/100)</f>
        <v/>
      </c>
    </row>
    <row r="6">
      <c r="A6" t="inlineStr">
        <is>
          <t>Elena Navarro Gil</t>
        </is>
      </c>
      <c r="B6" t="n">
        <v>1450</v>
      </c>
      <c r="C6" t="n">
        <v>150</v>
      </c>
      <c r="D6" t="n">
        <v>2</v>
      </c>
      <c r="E6" t="n">
        <v>13</v>
      </c>
      <c r="F6">
        <f>B6+C6+D6*E6</f>
        <v/>
      </c>
      <c r="G6">
        <f>F6*Parametros!$B$2/100</f>
        <v/>
      </c>
      <c r="H6" t="n">
        <v>9</v>
      </c>
      <c r="I6">
        <f>F6*H6/100</f>
        <v/>
      </c>
      <c r="J6" t="n">
        <v>60</v>
      </c>
      <c r="K6">
        <f>G6+I6+J6</f>
        <v/>
      </c>
      <c r="L6">
        <f>F6-K6</f>
        <v/>
      </c>
      <c r="M6">
        <f>F6*(1+Parametros!$B$4/100)</f>
        <v/>
      </c>
    </row>
    <row r="7">
      <c r="A7" t="inlineStr">
        <is>
          <t>TOTAL</t>
        </is>
      </c>
      <c r="B7">
        <f>SUM(B2:B6)</f>
        <v/>
      </c>
      <c r="C7">
        <f>SUM(C2:C6)</f>
        <v/>
      </c>
      <c r="D7">
        <f>SUM(D2:D6)</f>
        <v/>
      </c>
      <c r="E7" t="inlineStr"/>
      <c r="F7">
        <f>SUM(F2:F6)</f>
        <v/>
      </c>
      <c r="G7">
        <f>SUM(G2:G6)</f>
        <v/>
      </c>
      <c r="H7" t="inlineStr"/>
      <c r="I7">
        <f>SUM(I2:I6)</f>
        <v/>
      </c>
      <c r="J7">
        <f>SUM(J2:J6)</f>
        <v/>
      </c>
      <c r="K7">
        <f>SUM(K2:K6)</f>
        <v/>
      </c>
      <c r="L7">
        <f>SUM(L2:L6)</f>
        <v/>
      </c>
      <c r="M7">
        <f>SUM(M2:M6)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1" t="inlineStr">
        <is>
          <t>Parámetro</t>
        </is>
      </c>
      <c r="B1" s="1" t="inlineStr">
        <is>
          <t>Valor</t>
        </is>
      </c>
      <c r="C1" s="1" t="inlineStr">
        <is>
          <t>Nota</t>
        </is>
      </c>
    </row>
    <row r="2">
      <c r="A2" t="inlineStr">
        <is>
          <t>% cotización del trabajador</t>
        </is>
      </c>
      <c r="B2" t="n">
        <v>6</v>
      </c>
      <c r="C2" t="inlineStr">
        <is>
          <t>Valor de ejemplo. Escribe 6 para 6%. Sustitúyelo por el vigente en tu país</t>
        </is>
      </c>
    </row>
    <row r="3">
      <c r="A3" t="inlineStr">
        <is>
          <t>% retención por defecto</t>
        </is>
      </c>
      <c r="B3" t="n">
        <v>10</v>
      </c>
      <c r="C3" t="inlineStr">
        <is>
          <t>Valor de ejemplo. Depende del salario y la situación personal</t>
        </is>
      </c>
    </row>
    <row r="4">
      <c r="A4" t="inlineStr">
        <is>
          <t>% cotización a cargo de la empresa</t>
        </is>
      </c>
      <c r="B4" t="n">
        <v>30</v>
      </c>
      <c r="C4" t="inlineStr">
        <is>
          <t>Valor de ejemplo. Sustitúyelo por el vigente en tu país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2026-10-11T11:26:08Z</dcterms:created>
  <dcterms:modified xsi:type="dcterms:W3CDTF">2026-10-11T11:26:08Z</dcterms:modified>
</cp:coreProperties>
</file>