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 mensual" sheetId="1" state="visible" r:id="rId1"/>
    <sheet name="Resum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5" customWidth="1" min="3" max="3"/>
    <col width="14" customWidth="1" min="4" max="4"/>
    <col width="14" customWidth="1" min="5" max="5"/>
    <col width="18" customWidth="1" min="6" max="6"/>
    <col width="24" customWidth="1" min="7" max="7"/>
    <col width="20" customWidth="1" min="8" max="8"/>
    <col width="15" customWidth="1" min="9" max="9"/>
    <col width="17" customWidth="1" min="10" max="10"/>
  </cols>
  <sheetData>
    <row r="1">
      <c r="A1" s="1" t="inlineStr">
        <is>
          <t>Fecha</t>
        </is>
      </c>
      <c r="B1" s="1" t="inlineStr">
        <is>
          <t>Día</t>
        </is>
      </c>
      <c r="C1" s="1" t="inlineStr">
        <is>
          <t>Tipo de día</t>
        </is>
      </c>
      <c r="D1" s="1" t="inlineStr">
        <is>
          <t>Entrada</t>
        </is>
      </c>
      <c r="E1" s="1" t="inlineStr">
        <is>
          <t>Salida</t>
        </is>
      </c>
      <c r="F1" s="1" t="inlineStr">
        <is>
          <t>Descanso (min)</t>
        </is>
      </c>
      <c r="G1" s="1" t="inlineStr">
        <is>
          <t>Jornada prevista (h)</t>
        </is>
      </c>
      <c r="H1" s="1" t="inlineStr">
        <is>
          <t>Horas trabajadas</t>
        </is>
      </c>
      <c r="I1" s="1" t="inlineStr">
        <is>
          <t>Horas extra</t>
        </is>
      </c>
      <c r="J1" s="1" t="inlineStr">
        <is>
          <t>Observaciones</t>
        </is>
      </c>
    </row>
    <row r="2">
      <c r="A2" t="inlineStr">
        <is>
          <t>01/10/2026</t>
        </is>
      </c>
      <c r="B2" t="inlineStr">
        <is>
          <t>Jueves</t>
        </is>
      </c>
      <c r="C2" t="inlineStr">
        <is>
          <t>Laboral</t>
        </is>
      </c>
      <c r="D2" t="inlineStr">
        <is>
          <t>09:00</t>
        </is>
      </c>
      <c r="E2" t="inlineStr">
        <is>
          <t>17:30</t>
        </is>
      </c>
      <c r="F2" t="n">
        <v>30</v>
      </c>
      <c r="G2" t="n">
        <v>8</v>
      </c>
      <c r="H2">
        <f>IF(OR(D2="",E2=""),0,ROUND((IF(ISNUMBER(E2),E2,TIMEVALUE(E2))-IF(ISNUMBER(D2),D2,TIMEVALUE(D2)))*24-F2/60,2))</f>
        <v/>
      </c>
      <c r="I2">
        <f>MAX(0,ROUND(H2-G2,2))</f>
        <v/>
      </c>
      <c r="J2" t="inlineStr"/>
    </row>
    <row r="3">
      <c r="A3" t="inlineStr">
        <is>
          <t>02/10/2026</t>
        </is>
      </c>
      <c r="B3" t="inlineStr">
        <is>
          <t>Viernes</t>
        </is>
      </c>
      <c r="C3" t="inlineStr">
        <is>
          <t>Laboral</t>
        </is>
      </c>
      <c r="D3" t="inlineStr">
        <is>
          <t>09:00</t>
        </is>
      </c>
      <c r="E3" t="inlineStr">
        <is>
          <t>17:30</t>
        </is>
      </c>
      <c r="F3" t="n">
        <v>30</v>
      </c>
      <c r="G3" t="n">
        <v>8</v>
      </c>
      <c r="H3">
        <f>IF(OR(D3="",E3=""),0,ROUND((IF(ISNUMBER(E3),E3,TIMEVALUE(E3))-IF(ISNUMBER(D3),D3,TIMEVALUE(D3)))*24-F3/60,2))</f>
        <v/>
      </c>
      <c r="I3">
        <f>MAX(0,ROUND(H3-G3,2))</f>
        <v/>
      </c>
      <c r="J3" t="inlineStr"/>
    </row>
    <row r="4">
      <c r="A4" t="inlineStr">
        <is>
          <t>03/10/2026</t>
        </is>
      </c>
      <c r="B4" t="inlineStr">
        <is>
          <t>Sábado</t>
        </is>
      </c>
      <c r="C4" t="inlineStr">
        <is>
          <t>Descanso</t>
        </is>
      </c>
      <c r="D4" t="inlineStr"/>
      <c r="E4" t="inlineStr"/>
      <c r="F4" t="n">
        <v>0</v>
      </c>
      <c r="G4" t="n">
        <v>0</v>
      </c>
      <c r="H4">
        <f>IF(OR(D4="",E4=""),0,ROUND((IF(ISNUMBER(E4),E4,TIMEVALUE(E4))-IF(ISNUMBER(D4),D4,TIMEVALUE(D4)))*24-F4/60,2))</f>
        <v/>
      </c>
      <c r="I4">
        <f>MAX(0,ROUND(H4-G4,2))</f>
        <v/>
      </c>
      <c r="J4" t="inlineStr"/>
    </row>
    <row r="5">
      <c r="A5" t="inlineStr">
        <is>
          <t>04/10/2026</t>
        </is>
      </c>
      <c r="B5" t="inlineStr">
        <is>
          <t>Domingo</t>
        </is>
      </c>
      <c r="C5" t="inlineStr">
        <is>
          <t>Descanso</t>
        </is>
      </c>
      <c r="D5" t="inlineStr"/>
      <c r="E5" t="inlineStr"/>
      <c r="F5" t="n">
        <v>0</v>
      </c>
      <c r="G5" t="n">
        <v>0</v>
      </c>
      <c r="H5">
        <f>IF(OR(D5="",E5=""),0,ROUND((IF(ISNUMBER(E5),E5,TIMEVALUE(E5))-IF(ISNUMBER(D5),D5,TIMEVALUE(D5)))*24-F5/60,2))</f>
        <v/>
      </c>
      <c r="I5">
        <f>MAX(0,ROUND(H5-G5,2))</f>
        <v/>
      </c>
      <c r="J5" t="inlineStr"/>
    </row>
    <row r="6">
      <c r="A6" t="inlineStr">
        <is>
          <t>05/10/2026</t>
        </is>
      </c>
      <c r="B6" t="inlineStr">
        <is>
          <t>Lunes</t>
        </is>
      </c>
      <c r="C6" t="inlineStr">
        <is>
          <t>Laboral</t>
        </is>
      </c>
      <c r="D6" t="inlineStr">
        <is>
          <t>09:00</t>
        </is>
      </c>
      <c r="E6" t="inlineStr">
        <is>
          <t>17:30</t>
        </is>
      </c>
      <c r="F6" t="n">
        <v>30</v>
      </c>
      <c r="G6" t="n">
        <v>8</v>
      </c>
      <c r="H6">
        <f>IF(OR(D6="",E6=""),0,ROUND((IF(ISNUMBER(E6),E6,TIMEVALUE(E6))-IF(ISNUMBER(D6),D6,TIMEVALUE(D6)))*24-F6/60,2))</f>
        <v/>
      </c>
      <c r="I6">
        <f>MAX(0,ROUND(H6-G6,2))</f>
        <v/>
      </c>
      <c r="J6" t="inlineStr"/>
    </row>
    <row r="7">
      <c r="A7" t="inlineStr">
        <is>
          <t>06/10/2026</t>
        </is>
      </c>
      <c r="B7" t="inlineStr">
        <is>
          <t>Martes</t>
        </is>
      </c>
      <c r="C7" t="inlineStr">
        <is>
          <t>Laboral</t>
        </is>
      </c>
      <c r="D7" t="inlineStr">
        <is>
          <t>09:00</t>
        </is>
      </c>
      <c r="E7" t="inlineStr">
        <is>
          <t>18:30</t>
        </is>
      </c>
      <c r="F7" t="n">
        <v>30</v>
      </c>
      <c r="G7" t="n">
        <v>8</v>
      </c>
      <c r="H7">
        <f>IF(OR(D7="",E7=""),0,ROUND((IF(ISNUMBER(E7),E7,TIMEVALUE(E7))-IF(ISNUMBER(D7),D7,TIMEVALUE(D7)))*24-F7/60,2))</f>
        <v/>
      </c>
      <c r="I7">
        <f>MAX(0,ROUND(H7-G7,2))</f>
        <v/>
      </c>
      <c r="J7" t="inlineStr">
        <is>
          <t>Cierre de pedido</t>
        </is>
      </c>
    </row>
    <row r="8">
      <c r="A8" t="inlineStr">
        <is>
          <t>07/10/2026</t>
        </is>
      </c>
      <c r="B8" t="inlineStr">
        <is>
          <t>Miércoles</t>
        </is>
      </c>
      <c r="C8" t="inlineStr">
        <is>
          <t>Laboral</t>
        </is>
      </c>
      <c r="D8" t="inlineStr">
        <is>
          <t>09:00</t>
        </is>
      </c>
      <c r="E8" t="inlineStr">
        <is>
          <t>17:30</t>
        </is>
      </c>
      <c r="F8" t="n">
        <v>30</v>
      </c>
      <c r="G8" t="n">
        <v>8</v>
      </c>
      <c r="H8">
        <f>IF(OR(D8="",E8=""),0,ROUND((IF(ISNUMBER(E8),E8,TIMEVALUE(E8))-IF(ISNUMBER(D8),D8,TIMEVALUE(D8)))*24-F8/60,2))</f>
        <v/>
      </c>
      <c r="I8">
        <f>MAX(0,ROUND(H8-G8,2))</f>
        <v/>
      </c>
      <c r="J8" t="inlineStr"/>
    </row>
    <row r="9">
      <c r="A9" t="inlineStr">
        <is>
          <t>08/10/2026</t>
        </is>
      </c>
      <c r="B9" t="inlineStr">
        <is>
          <t>Jueves</t>
        </is>
      </c>
      <c r="C9" t="inlineStr">
        <is>
          <t>Laboral</t>
        </is>
      </c>
      <c r="D9" t="inlineStr">
        <is>
          <t>09:00</t>
        </is>
      </c>
      <c r="E9" t="inlineStr">
        <is>
          <t>17:30</t>
        </is>
      </c>
      <c r="F9" t="n">
        <v>30</v>
      </c>
      <c r="G9" t="n">
        <v>8</v>
      </c>
      <c r="H9">
        <f>IF(OR(D9="",E9=""),0,ROUND((IF(ISNUMBER(E9),E9,TIMEVALUE(E9))-IF(ISNUMBER(D9),D9,TIMEVALUE(D9)))*24-F9/60,2))</f>
        <v/>
      </c>
      <c r="I9">
        <f>MAX(0,ROUND(H9-G9,2))</f>
        <v/>
      </c>
      <c r="J9" t="inlineStr"/>
    </row>
    <row r="10">
      <c r="A10" t="inlineStr">
        <is>
          <t>09/10/2026</t>
        </is>
      </c>
      <c r="B10" t="inlineStr">
        <is>
          <t>Viernes</t>
        </is>
      </c>
      <c r="C10" t="inlineStr">
        <is>
          <t>Laboral</t>
        </is>
      </c>
      <c r="D10" t="inlineStr">
        <is>
          <t>09:00</t>
        </is>
      </c>
      <c r="E10" t="inlineStr">
        <is>
          <t>17:30</t>
        </is>
      </c>
      <c r="F10" t="n">
        <v>30</v>
      </c>
      <c r="G10" t="n">
        <v>8</v>
      </c>
      <c r="H10">
        <f>IF(OR(D10="",E10=""),0,ROUND((IF(ISNUMBER(E10),E10,TIMEVALUE(E10))-IF(ISNUMBER(D10),D10,TIMEVALUE(D10)))*24-F10/60,2))</f>
        <v/>
      </c>
      <c r="I10">
        <f>MAX(0,ROUND(H10-G10,2))</f>
        <v/>
      </c>
      <c r="J10" t="inlineStr"/>
    </row>
    <row r="11">
      <c r="A11" t="inlineStr">
        <is>
          <t>10/10/2026</t>
        </is>
      </c>
      <c r="B11" t="inlineStr">
        <is>
          <t>Sábado</t>
        </is>
      </c>
      <c r="C11" t="inlineStr">
        <is>
          <t>Descanso</t>
        </is>
      </c>
      <c r="D11" t="inlineStr"/>
      <c r="E11" t="inlineStr"/>
      <c r="F11" t="n">
        <v>0</v>
      </c>
      <c r="G11" t="n">
        <v>0</v>
      </c>
      <c r="H11">
        <f>IF(OR(D11="",E11=""),0,ROUND((IF(ISNUMBER(E11),E11,TIMEVALUE(E11))-IF(ISNUMBER(D11),D11,TIMEVALUE(D11)))*24-F11/60,2))</f>
        <v/>
      </c>
      <c r="I11">
        <f>MAX(0,ROUND(H11-G11,2))</f>
        <v/>
      </c>
      <c r="J11" t="inlineStr"/>
    </row>
    <row r="12">
      <c r="A12" t="inlineStr">
        <is>
          <t>11/10/2026</t>
        </is>
      </c>
      <c r="B12" t="inlineStr">
        <is>
          <t>Domingo</t>
        </is>
      </c>
      <c r="C12" t="inlineStr">
        <is>
          <t>Descanso</t>
        </is>
      </c>
      <c r="D12" t="inlineStr"/>
      <c r="E12" t="inlineStr"/>
      <c r="F12" t="n">
        <v>0</v>
      </c>
      <c r="G12" t="n">
        <v>0</v>
      </c>
      <c r="H12">
        <f>IF(OR(D12="",E12=""),0,ROUND((IF(ISNUMBER(E12),E12,TIMEVALUE(E12))-IF(ISNUMBER(D12),D12,TIMEVALUE(D12)))*24-F12/60,2))</f>
        <v/>
      </c>
      <c r="I12">
        <f>MAX(0,ROUND(H12-G12,2))</f>
        <v/>
      </c>
      <c r="J12" t="inlineStr"/>
    </row>
    <row r="13">
      <c r="A13" t="inlineStr">
        <is>
          <t>12/10/2026</t>
        </is>
      </c>
      <c r="B13" t="inlineStr">
        <is>
          <t>Lunes</t>
        </is>
      </c>
      <c r="C13" t="inlineStr">
        <is>
          <t>Festivo</t>
        </is>
      </c>
      <c r="D13" t="inlineStr"/>
      <c r="E13" t="inlineStr"/>
      <c r="F13" t="n">
        <v>0</v>
      </c>
      <c r="G13" t="n">
        <v>0</v>
      </c>
      <c r="H13">
        <f>IF(OR(D13="",E13=""),0,ROUND((IF(ISNUMBER(E13),E13,TIMEVALUE(E13))-IF(ISNUMBER(D13),D13,TIMEVALUE(D13)))*24-F13/60,2))</f>
        <v/>
      </c>
      <c r="I13">
        <f>MAX(0,ROUND(H13-G13,2))</f>
        <v/>
      </c>
      <c r="J13" t="inlineStr">
        <is>
          <t>Fiesta Nacional</t>
        </is>
      </c>
    </row>
    <row r="14">
      <c r="A14" t="inlineStr">
        <is>
          <t>13/10/2026</t>
        </is>
      </c>
      <c r="B14" t="inlineStr">
        <is>
          <t>Martes</t>
        </is>
      </c>
      <c r="C14" t="inlineStr">
        <is>
          <t>Laboral</t>
        </is>
      </c>
      <c r="D14" t="inlineStr">
        <is>
          <t>09:00</t>
        </is>
      </c>
      <c r="E14" t="inlineStr">
        <is>
          <t>17:30</t>
        </is>
      </c>
      <c r="F14" t="n">
        <v>30</v>
      </c>
      <c r="G14" t="n">
        <v>8</v>
      </c>
      <c r="H14">
        <f>IF(OR(D14="",E14=""),0,ROUND((IF(ISNUMBER(E14),E14,TIMEVALUE(E14))-IF(ISNUMBER(D14),D14,TIMEVALUE(D14)))*24-F14/60,2))</f>
        <v/>
      </c>
      <c r="I14">
        <f>MAX(0,ROUND(H14-G14,2))</f>
        <v/>
      </c>
      <c r="J14" t="inlineStr"/>
    </row>
    <row r="15">
      <c r="A15" t="inlineStr">
        <is>
          <t>14/10/2026</t>
        </is>
      </c>
      <c r="B15" t="inlineStr">
        <is>
          <t>Miércoles</t>
        </is>
      </c>
      <c r="C15" t="inlineStr">
        <is>
          <t>Laboral</t>
        </is>
      </c>
      <c r="D15" t="inlineStr">
        <is>
          <t>09:00</t>
        </is>
      </c>
      <c r="E15" t="inlineStr">
        <is>
          <t>19:00</t>
        </is>
      </c>
      <c r="F15" t="n">
        <v>30</v>
      </c>
      <c r="G15" t="n">
        <v>8</v>
      </c>
      <c r="H15">
        <f>IF(OR(D15="",E15=""),0,ROUND((IF(ISNUMBER(E15),E15,TIMEVALUE(E15))-IF(ISNUMBER(D15),D15,TIMEVALUE(D15)))*24-F15/60,2))</f>
        <v/>
      </c>
      <c r="I15">
        <f>MAX(0,ROUND(H15-G15,2))</f>
        <v/>
      </c>
      <c r="J15" t="inlineStr">
        <is>
          <t>Inventario</t>
        </is>
      </c>
    </row>
    <row r="16">
      <c r="A16" t="inlineStr">
        <is>
          <t>15/10/2026</t>
        </is>
      </c>
      <c r="B16" t="inlineStr">
        <is>
          <t>Jueves</t>
        </is>
      </c>
      <c r="C16" t="inlineStr">
        <is>
          <t>Laboral</t>
        </is>
      </c>
      <c r="D16" t="inlineStr">
        <is>
          <t>09:00</t>
        </is>
      </c>
      <c r="E16" t="inlineStr">
        <is>
          <t>17:30</t>
        </is>
      </c>
      <c r="F16" t="n">
        <v>30</v>
      </c>
      <c r="G16" t="n">
        <v>8</v>
      </c>
      <c r="H16">
        <f>IF(OR(D16="",E16=""),0,ROUND((IF(ISNUMBER(E16),E16,TIMEVALUE(E16))-IF(ISNUMBER(D16),D16,TIMEVALUE(D16)))*24-F16/60,2))</f>
        <v/>
      </c>
      <c r="I16">
        <f>MAX(0,ROUND(H16-G16,2))</f>
        <v/>
      </c>
      <c r="J16" t="inlineStr"/>
    </row>
    <row r="17">
      <c r="A17" t="inlineStr">
        <is>
          <t>16/10/2026</t>
        </is>
      </c>
      <c r="B17" t="inlineStr">
        <is>
          <t>Viernes</t>
        </is>
      </c>
      <c r="C17" t="inlineStr">
        <is>
          <t>Laboral</t>
        </is>
      </c>
      <c r="D17" t="inlineStr">
        <is>
          <t>09:00</t>
        </is>
      </c>
      <c r="E17" t="inlineStr">
        <is>
          <t>17:30</t>
        </is>
      </c>
      <c r="F17" t="n">
        <v>30</v>
      </c>
      <c r="G17" t="n">
        <v>8</v>
      </c>
      <c r="H17">
        <f>IF(OR(D17="",E17=""),0,ROUND((IF(ISNUMBER(E17),E17,TIMEVALUE(E17))-IF(ISNUMBER(D17),D17,TIMEVALUE(D17)))*24-F17/60,2))</f>
        <v/>
      </c>
      <c r="I17">
        <f>MAX(0,ROUND(H17-G17,2))</f>
        <v/>
      </c>
      <c r="J17" t="inlineStr"/>
    </row>
    <row r="18">
      <c r="A18" t="inlineStr">
        <is>
          <t>17/10/2026</t>
        </is>
      </c>
      <c r="B18" t="inlineStr">
        <is>
          <t>Sábado</t>
        </is>
      </c>
      <c r="C18" t="inlineStr">
        <is>
          <t>Descanso</t>
        </is>
      </c>
      <c r="D18" t="inlineStr"/>
      <c r="E18" t="inlineStr"/>
      <c r="F18" t="n">
        <v>0</v>
      </c>
      <c r="G18" t="n">
        <v>0</v>
      </c>
      <c r="H18">
        <f>IF(OR(D18="",E18=""),0,ROUND((IF(ISNUMBER(E18),E18,TIMEVALUE(E18))-IF(ISNUMBER(D18),D18,TIMEVALUE(D18)))*24-F18/60,2))</f>
        <v/>
      </c>
      <c r="I18">
        <f>MAX(0,ROUND(H18-G18,2))</f>
        <v/>
      </c>
      <c r="J18" t="inlineStr"/>
    </row>
    <row r="19">
      <c r="A19" t="inlineStr">
        <is>
          <t>18/10/2026</t>
        </is>
      </c>
      <c r="B19" t="inlineStr">
        <is>
          <t>Domingo</t>
        </is>
      </c>
      <c r="C19" t="inlineStr">
        <is>
          <t>Descanso</t>
        </is>
      </c>
      <c r="D19" t="inlineStr"/>
      <c r="E19" t="inlineStr"/>
      <c r="F19" t="n">
        <v>0</v>
      </c>
      <c r="G19" t="n">
        <v>0</v>
      </c>
      <c r="H19">
        <f>IF(OR(D19="",E19=""),0,ROUND((IF(ISNUMBER(E19),E19,TIMEVALUE(E19))-IF(ISNUMBER(D19),D19,TIMEVALUE(D19)))*24-F19/60,2))</f>
        <v/>
      </c>
      <c r="I19">
        <f>MAX(0,ROUND(H19-G19,2))</f>
        <v/>
      </c>
      <c r="J19" t="inlineStr"/>
    </row>
    <row r="20">
      <c r="A20" t="inlineStr">
        <is>
          <t>19/10/2026</t>
        </is>
      </c>
      <c r="B20" t="inlineStr">
        <is>
          <t>Lunes</t>
        </is>
      </c>
      <c r="C20" t="inlineStr">
        <is>
          <t>Vacaciones</t>
        </is>
      </c>
      <c r="D20" t="inlineStr"/>
      <c r="E20" t="inlineStr"/>
      <c r="F20" t="n">
        <v>0</v>
      </c>
      <c r="G20" t="n">
        <v>0</v>
      </c>
      <c r="H20">
        <f>IF(OR(D20="",E20=""),0,ROUND((IF(ISNUMBER(E20),E20,TIMEVALUE(E20))-IF(ISNUMBER(D20),D20,TIMEVALUE(D20)))*24-F20/60,2))</f>
        <v/>
      </c>
      <c r="I20">
        <f>MAX(0,ROUND(H20-G20,2))</f>
        <v/>
      </c>
      <c r="J20" t="inlineStr"/>
    </row>
    <row r="21">
      <c r="A21" t="inlineStr">
        <is>
          <t>20/10/2026</t>
        </is>
      </c>
      <c r="B21" t="inlineStr">
        <is>
          <t>Martes</t>
        </is>
      </c>
      <c r="C21" t="inlineStr">
        <is>
          <t>Vacaciones</t>
        </is>
      </c>
      <c r="D21" t="inlineStr"/>
      <c r="E21" t="inlineStr"/>
      <c r="F21" t="n">
        <v>0</v>
      </c>
      <c r="G21" t="n">
        <v>0</v>
      </c>
      <c r="H21">
        <f>IF(OR(D21="",E21=""),0,ROUND((IF(ISNUMBER(E21),E21,TIMEVALUE(E21))-IF(ISNUMBER(D21),D21,TIMEVALUE(D21)))*24-F21/60,2))</f>
        <v/>
      </c>
      <c r="I21">
        <f>MAX(0,ROUND(H21-G21,2))</f>
        <v/>
      </c>
      <c r="J21" t="inlineStr"/>
    </row>
    <row r="22">
      <c r="A22" t="inlineStr">
        <is>
          <t>21/10/2026</t>
        </is>
      </c>
      <c r="B22" t="inlineStr">
        <is>
          <t>Miércoles</t>
        </is>
      </c>
      <c r="C22" t="inlineStr">
        <is>
          <t>Laboral</t>
        </is>
      </c>
      <c r="D22" t="inlineStr">
        <is>
          <t>09:00</t>
        </is>
      </c>
      <c r="E22" t="inlineStr">
        <is>
          <t>17:30</t>
        </is>
      </c>
      <c r="F22" t="n">
        <v>30</v>
      </c>
      <c r="G22" t="n">
        <v>8</v>
      </c>
      <c r="H22">
        <f>IF(OR(D22="",E22=""),0,ROUND((IF(ISNUMBER(E22),E22,TIMEVALUE(E22))-IF(ISNUMBER(D22),D22,TIMEVALUE(D22)))*24-F22/60,2))</f>
        <v/>
      </c>
      <c r="I22">
        <f>MAX(0,ROUND(H22-G22,2))</f>
        <v/>
      </c>
      <c r="J22" t="inlineStr"/>
    </row>
    <row r="23">
      <c r="A23" t="inlineStr">
        <is>
          <t>22/10/2026</t>
        </is>
      </c>
      <c r="B23" t="inlineStr">
        <is>
          <t>Jueves</t>
        </is>
      </c>
      <c r="C23" t="inlineStr">
        <is>
          <t>Baja</t>
        </is>
      </c>
      <c r="D23" t="inlineStr"/>
      <c r="E23" t="inlineStr"/>
      <c r="F23" t="n">
        <v>0</v>
      </c>
      <c r="G23" t="n">
        <v>0</v>
      </c>
      <c r="H23">
        <f>IF(OR(D23="",E23=""),0,ROUND((IF(ISNUMBER(E23),E23,TIMEVALUE(E23))-IF(ISNUMBER(D23),D23,TIMEVALUE(D23)))*24-F23/60,2))</f>
        <v/>
      </c>
      <c r="I23">
        <f>MAX(0,ROUND(H23-G23,2))</f>
        <v/>
      </c>
      <c r="J23" t="inlineStr">
        <is>
          <t>Baja médica</t>
        </is>
      </c>
    </row>
    <row r="24">
      <c r="A24" t="inlineStr">
        <is>
          <t>23/10/2026</t>
        </is>
      </c>
      <c r="B24" t="inlineStr">
        <is>
          <t>Viernes</t>
        </is>
      </c>
      <c r="C24" t="inlineStr">
        <is>
          <t>Laboral</t>
        </is>
      </c>
      <c r="D24" t="inlineStr">
        <is>
          <t>09:00</t>
        </is>
      </c>
      <c r="E24" t="inlineStr">
        <is>
          <t>17:30</t>
        </is>
      </c>
      <c r="F24" t="n">
        <v>30</v>
      </c>
      <c r="G24" t="n">
        <v>8</v>
      </c>
      <c r="H24">
        <f>IF(OR(D24="",E24=""),0,ROUND((IF(ISNUMBER(E24),E24,TIMEVALUE(E24))-IF(ISNUMBER(D24),D24,TIMEVALUE(D24)))*24-F24/60,2))</f>
        <v/>
      </c>
      <c r="I24">
        <f>MAX(0,ROUND(H24-G24,2))</f>
        <v/>
      </c>
      <c r="J24" t="inlineStr"/>
    </row>
    <row r="25">
      <c r="A25" t="inlineStr">
        <is>
          <t>24/10/2026</t>
        </is>
      </c>
      <c r="B25" t="inlineStr">
        <is>
          <t>Sábado</t>
        </is>
      </c>
      <c r="C25" t="inlineStr">
        <is>
          <t>Descanso</t>
        </is>
      </c>
      <c r="D25" t="inlineStr"/>
      <c r="E25" t="inlineStr"/>
      <c r="F25" t="n">
        <v>0</v>
      </c>
      <c r="G25" t="n">
        <v>0</v>
      </c>
      <c r="H25">
        <f>IF(OR(D25="",E25=""),0,ROUND((IF(ISNUMBER(E25),E25,TIMEVALUE(E25))-IF(ISNUMBER(D25),D25,TIMEVALUE(D25)))*24-F25/60,2))</f>
        <v/>
      </c>
      <c r="I25">
        <f>MAX(0,ROUND(H25-G25,2))</f>
        <v/>
      </c>
      <c r="J25" t="inlineStr"/>
    </row>
    <row r="26">
      <c r="A26" t="inlineStr">
        <is>
          <t>25/10/2026</t>
        </is>
      </c>
      <c r="B26" t="inlineStr">
        <is>
          <t>Domingo</t>
        </is>
      </c>
      <c r="C26" t="inlineStr">
        <is>
          <t>Descanso</t>
        </is>
      </c>
      <c r="D26" t="inlineStr"/>
      <c r="E26" t="inlineStr"/>
      <c r="F26" t="n">
        <v>0</v>
      </c>
      <c r="G26" t="n">
        <v>0</v>
      </c>
      <c r="H26">
        <f>IF(OR(D26="",E26=""),0,ROUND((IF(ISNUMBER(E26),E26,TIMEVALUE(E26))-IF(ISNUMBER(D26),D26,TIMEVALUE(D26)))*24-F26/60,2))</f>
        <v/>
      </c>
      <c r="I26">
        <f>MAX(0,ROUND(H26-G26,2))</f>
        <v/>
      </c>
      <c r="J26" t="inlineStr"/>
    </row>
    <row r="27">
      <c r="A27" t="inlineStr">
        <is>
          <t>26/10/2026</t>
        </is>
      </c>
      <c r="B27" t="inlineStr">
        <is>
          <t>Lunes</t>
        </is>
      </c>
      <c r="C27" t="inlineStr">
        <is>
          <t>Laboral</t>
        </is>
      </c>
      <c r="D27" t="inlineStr">
        <is>
          <t>09:00</t>
        </is>
      </c>
      <c r="E27" t="inlineStr">
        <is>
          <t>17:30</t>
        </is>
      </c>
      <c r="F27" t="n">
        <v>30</v>
      </c>
      <c r="G27" t="n">
        <v>8</v>
      </c>
      <c r="H27">
        <f>IF(OR(D27="",E27=""),0,ROUND((IF(ISNUMBER(E27),E27,TIMEVALUE(E27))-IF(ISNUMBER(D27),D27,TIMEVALUE(D27)))*24-F27/60,2))</f>
        <v/>
      </c>
      <c r="I27">
        <f>MAX(0,ROUND(H27-G27,2))</f>
        <v/>
      </c>
      <c r="J27" t="inlineStr"/>
    </row>
    <row r="28">
      <c r="A28" t="inlineStr">
        <is>
          <t>27/10/2026</t>
        </is>
      </c>
      <c r="B28" t="inlineStr">
        <is>
          <t>Martes</t>
        </is>
      </c>
      <c r="C28" t="inlineStr">
        <is>
          <t>Laboral</t>
        </is>
      </c>
      <c r="D28" t="inlineStr">
        <is>
          <t>09:00</t>
        </is>
      </c>
      <c r="E28" t="inlineStr">
        <is>
          <t>17:30</t>
        </is>
      </c>
      <c r="F28" t="n">
        <v>30</v>
      </c>
      <c r="G28" t="n">
        <v>8</v>
      </c>
      <c r="H28">
        <f>IF(OR(D28="",E28=""),0,ROUND((IF(ISNUMBER(E28),E28,TIMEVALUE(E28))-IF(ISNUMBER(D28),D28,TIMEVALUE(D28)))*24-F28/60,2))</f>
        <v/>
      </c>
      <c r="I28">
        <f>MAX(0,ROUND(H28-G28,2))</f>
        <v/>
      </c>
      <c r="J28" t="inlineStr"/>
    </row>
    <row r="29">
      <c r="A29" t="inlineStr">
        <is>
          <t>28/10/2026</t>
        </is>
      </c>
      <c r="B29" t="inlineStr">
        <is>
          <t>Miércoles</t>
        </is>
      </c>
      <c r="C29" t="inlineStr">
        <is>
          <t>Laboral</t>
        </is>
      </c>
      <c r="D29" t="inlineStr">
        <is>
          <t>08:30</t>
        </is>
      </c>
      <c r="E29" t="inlineStr">
        <is>
          <t>17:30</t>
        </is>
      </c>
      <c r="F29" t="n">
        <v>60</v>
      </c>
      <c r="G29" t="n">
        <v>8</v>
      </c>
      <c r="H29">
        <f>IF(OR(D29="",E29=""),0,ROUND((IF(ISNUMBER(E29),E29,TIMEVALUE(E29))-IF(ISNUMBER(D29),D29,TIMEVALUE(D29)))*24-F29/60,2))</f>
        <v/>
      </c>
      <c r="I29">
        <f>MAX(0,ROUND(H29-G29,2))</f>
        <v/>
      </c>
      <c r="J29" t="inlineStr"/>
    </row>
    <row r="30">
      <c r="A30" t="inlineStr">
        <is>
          <t>29/10/2026</t>
        </is>
      </c>
      <c r="B30" t="inlineStr">
        <is>
          <t>Jueves</t>
        </is>
      </c>
      <c r="C30" t="inlineStr">
        <is>
          <t>Laboral</t>
        </is>
      </c>
      <c r="D30" t="inlineStr">
        <is>
          <t>09:00</t>
        </is>
      </c>
      <c r="E30" t="inlineStr">
        <is>
          <t>17:30</t>
        </is>
      </c>
      <c r="F30" t="n">
        <v>30</v>
      </c>
      <c r="G30" t="n">
        <v>8</v>
      </c>
      <c r="H30">
        <f>IF(OR(D30="",E30=""),0,ROUND((IF(ISNUMBER(E30),E30,TIMEVALUE(E30))-IF(ISNUMBER(D30),D30,TIMEVALUE(D30)))*24-F30/60,2))</f>
        <v/>
      </c>
      <c r="I30">
        <f>MAX(0,ROUND(H30-G30,2))</f>
        <v/>
      </c>
      <c r="J30" t="inlineStr"/>
    </row>
    <row r="31">
      <c r="A31" t="inlineStr">
        <is>
          <t>30/10/2026</t>
        </is>
      </c>
      <c r="B31" t="inlineStr">
        <is>
          <t>Viernes</t>
        </is>
      </c>
      <c r="C31" t="inlineStr">
        <is>
          <t>Laboral</t>
        </is>
      </c>
      <c r="D31" t="inlineStr">
        <is>
          <t>09:00</t>
        </is>
      </c>
      <c r="E31" t="inlineStr">
        <is>
          <t>17:00</t>
        </is>
      </c>
      <c r="F31" t="n">
        <v>0</v>
      </c>
      <c r="G31" t="n">
        <v>8</v>
      </c>
      <c r="H31">
        <f>IF(OR(D31="",E31=""),0,ROUND((IF(ISNUMBER(E31),E31,TIMEVALUE(E31))-IF(ISNUMBER(D31),D31,TIMEVALUE(D31)))*24-F31/60,2))</f>
        <v/>
      </c>
      <c r="I31">
        <f>MAX(0,ROUND(H31-G31,2))</f>
        <v/>
      </c>
      <c r="J31" t="inlineStr">
        <is>
          <t>Jornada intensiva</t>
        </is>
      </c>
    </row>
    <row r="32">
      <c r="A32" t="inlineStr">
        <is>
          <t>31/10/2026</t>
        </is>
      </c>
      <c r="B32" t="inlineStr">
        <is>
          <t>Sábado</t>
        </is>
      </c>
      <c r="C32" t="inlineStr">
        <is>
          <t>Descanso</t>
        </is>
      </c>
      <c r="D32" t="inlineStr"/>
      <c r="E32" t="inlineStr"/>
      <c r="F32" t="n">
        <v>0</v>
      </c>
      <c r="G32" t="n">
        <v>0</v>
      </c>
      <c r="H32">
        <f>IF(OR(D32="",E32=""),0,ROUND((IF(ISNUMBER(E32),E32,TIMEVALUE(E32))-IF(ISNUMBER(D32),D32,TIMEVALUE(D32)))*24-F32/60,2))</f>
        <v/>
      </c>
      <c r="I32">
        <f>MAX(0,ROUND(H32-G32,2))</f>
        <v/>
      </c>
      <c r="J32" t="inlineStr"/>
    </row>
    <row r="33">
      <c r="A33" t="inlineStr">
        <is>
          <t>Total</t>
        </is>
      </c>
      <c r="B33" t="inlineStr"/>
      <c r="C33" t="inlineStr"/>
      <c r="D33" t="inlineStr"/>
      <c r="E33" t="inlineStr"/>
      <c r="F33">
        <f>SUM(F2:F32)</f>
        <v/>
      </c>
      <c r="G33">
        <f>SUM(G2:G32)</f>
        <v/>
      </c>
      <c r="H33">
        <f>SUM(H2:H32)</f>
        <v/>
      </c>
      <c r="I33">
        <f>SUM(I2:I32)</f>
        <v/>
      </c>
      <c r="J3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Concepto</t>
        </is>
      </c>
      <c r="B1" s="1" t="inlineStr">
        <is>
          <t>Valor</t>
        </is>
      </c>
    </row>
    <row r="2">
      <c r="A2" t="inlineStr">
        <is>
          <t>Empleado</t>
        </is>
      </c>
      <c r="B2" t="inlineStr">
        <is>
          <t>Carmen Ruiz Vidal</t>
        </is>
      </c>
    </row>
    <row r="3">
      <c r="A3" t="inlineStr">
        <is>
          <t>Mes</t>
        </is>
      </c>
      <c r="B3" t="inlineStr">
        <is>
          <t>Octubre de 2026</t>
        </is>
      </c>
    </row>
    <row r="4">
      <c r="A4" t="inlineStr">
        <is>
          <t>Días laborales trabajados</t>
        </is>
      </c>
      <c r="B4">
        <f>COUNTIFS('Registro mensual'!C2:C32,"Laboral",'Registro mensual'!H2:H32,"&gt;0")</f>
        <v/>
      </c>
    </row>
    <row r="5">
      <c r="A5" t="inlineStr">
        <is>
          <t>Días de vacaciones</t>
        </is>
      </c>
      <c r="B5">
        <f>COUNTIF('Registro mensual'!C2:C32,"Vacaciones")</f>
        <v/>
      </c>
    </row>
    <row r="6">
      <c r="A6" t="inlineStr">
        <is>
          <t>Días de baja</t>
        </is>
      </c>
      <c r="B6">
        <f>COUNTIF('Registro mensual'!C2:C32,"Baja")</f>
        <v/>
      </c>
    </row>
    <row r="7">
      <c r="A7" t="inlineStr">
        <is>
          <t>Días festivos</t>
        </is>
      </c>
      <c r="B7">
        <f>COUNTIF('Registro mensual'!C2:C32,"Festivo")</f>
        <v/>
      </c>
    </row>
    <row r="8">
      <c r="A8" t="inlineStr">
        <is>
          <t>Horas previstas</t>
        </is>
      </c>
      <c r="B8">
        <f>SUM('Registro mensual'!G2:G32)</f>
        <v/>
      </c>
    </row>
    <row r="9">
      <c r="A9" t="inlineStr">
        <is>
          <t>Horas trabajadas</t>
        </is>
      </c>
      <c r="B9">
        <f>SUM('Registro mensual'!H2:H32)</f>
        <v/>
      </c>
    </row>
    <row r="10">
      <c r="A10" t="inlineStr">
        <is>
          <t>Horas extra</t>
        </is>
      </c>
      <c r="B10">
        <f>SUM('Registro mensual'!I2:I32)</f>
        <v/>
      </c>
    </row>
    <row r="11">
      <c r="A11" t="inlineStr">
        <is>
          <t>Saldo de horas (trabajadas - previstas)</t>
        </is>
      </c>
      <c r="B11">
        <f>B9-B8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2026-10-10T11:14:17Z</dcterms:created>
  <dcterms:modified xsi:type="dcterms:W3CDTF">2026-10-10T11:14:17Z</dcterms:modified>
</cp:coreProperties>
</file>