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os" sheetId="1" state="visible" r:id="rId1"/>
    <sheet name="Albarán" sheetId="2" state="visible" r:id="rId2"/>
    <sheet name="Registr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Campo</t>
        </is>
      </c>
      <c r="B1" s="1" t="inlineStr">
        <is>
          <t>Valor</t>
        </is>
      </c>
    </row>
    <row r="2">
      <c r="A2" t="inlineStr">
        <is>
          <t>Nº de albarán</t>
        </is>
      </c>
      <c r="B2" t="inlineStr">
        <is>
          <t>ALB-2026-007</t>
        </is>
      </c>
    </row>
    <row r="3">
      <c r="A3" t="inlineStr">
        <is>
          <t>Fecha</t>
        </is>
      </c>
      <c r="B3" t="inlineStr">
        <is>
          <t>16/10/2026</t>
        </is>
      </c>
    </row>
    <row r="4">
      <c r="A4" t="inlineStr">
        <is>
          <t>Emisor</t>
        </is>
      </c>
      <c r="B4" t="inlineStr">
        <is>
          <t>Suministros Oficina Rivas</t>
        </is>
      </c>
    </row>
    <row r="5">
      <c r="A5" t="inlineStr">
        <is>
          <t>NIF emisor</t>
        </is>
      </c>
      <c r="B5" t="inlineStr">
        <is>
          <t>B00000000</t>
        </is>
      </c>
    </row>
    <row r="6">
      <c r="A6" t="inlineStr">
        <is>
          <t>Cliente</t>
        </is>
      </c>
      <c r="B6" t="inlineStr">
        <is>
          <t>Papelería Norte S.L.</t>
        </is>
      </c>
    </row>
    <row r="7">
      <c r="A7" t="inlineStr">
        <is>
          <t>NIF cliente</t>
        </is>
      </c>
      <c r="B7" t="inlineStr">
        <is>
          <t>B11111111</t>
        </is>
      </c>
    </row>
    <row r="8">
      <c r="A8" t="inlineStr">
        <is>
          <t>Dirección de entrega</t>
        </is>
      </c>
      <c r="B8" t="inlineStr">
        <is>
          <t>C/ Mayor 24, local 2</t>
        </is>
      </c>
    </row>
    <row r="9">
      <c r="A9" t="inlineStr">
        <is>
          <t>Referencia de pedido</t>
        </is>
      </c>
      <c r="B9" t="inlineStr">
        <is>
          <t>PED-1048</t>
        </is>
      </c>
    </row>
    <row r="10">
      <c r="A10" t="inlineStr">
        <is>
          <t>Tipo de IVA (%)</t>
        </is>
      </c>
      <c r="B10" t="n">
        <v>21</v>
      </c>
    </row>
    <row r="11">
      <c r="A11" t="inlineStr">
        <is>
          <t>Transportista</t>
        </is>
      </c>
      <c r="B11" t="inlineStr">
        <is>
          <t>Reparto propio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19" customWidth="1" min="4" max="4"/>
    <col width="15" customWidth="1" min="5" max="5"/>
    <col width="14" customWidth="1" min="6" max="6"/>
  </cols>
  <sheetData>
    <row r="1">
      <c r="A1" s="1" t="inlineStr">
        <is>
          <t>Código</t>
        </is>
      </c>
      <c r="B1" s="1" t="inlineStr">
        <is>
          <t>Descripción</t>
        </is>
      </c>
      <c r="C1" s="1" t="inlineStr">
        <is>
          <t>Cantidad</t>
        </is>
      </c>
      <c r="D1" s="1" t="inlineStr">
        <is>
          <t>Precio unitario</t>
        </is>
      </c>
      <c r="E1" s="1" t="inlineStr">
        <is>
          <t>Descuento %</t>
        </is>
      </c>
      <c r="F1" s="1" t="inlineStr">
        <is>
          <t>Importe</t>
        </is>
      </c>
    </row>
    <row r="2">
      <c r="A2" t="inlineStr">
        <is>
          <t>P-001</t>
        </is>
      </c>
      <c r="B2" t="inlineStr">
        <is>
          <t>Papel A4 80 g (caja 5 paquetes)</t>
        </is>
      </c>
      <c r="C2" t="n">
        <v>10</v>
      </c>
      <c r="D2" t="n">
        <v>24.5</v>
      </c>
      <c r="E2" t="n">
        <v>0</v>
      </c>
      <c r="F2">
        <f>C2*D2*(1-E2/100)</f>
        <v/>
      </c>
    </row>
    <row r="3">
      <c r="A3" t="inlineStr">
        <is>
          <t>P-014</t>
        </is>
      </c>
      <c r="B3" t="inlineStr">
        <is>
          <t>Tóner negro compatible</t>
        </is>
      </c>
      <c r="C3" t="n">
        <v>4</v>
      </c>
      <c r="D3" t="n">
        <v>38.9</v>
      </c>
      <c r="E3" t="n">
        <v>5</v>
      </c>
      <c r="F3">
        <f>C3*D3*(1-E3/100)</f>
        <v/>
      </c>
    </row>
    <row r="4">
      <c r="A4" t="inlineStr">
        <is>
          <t>P-022</t>
        </is>
      </c>
      <c r="B4" t="inlineStr">
        <is>
          <t>Archivadores de palanca</t>
        </is>
      </c>
      <c r="C4" t="n">
        <v>25</v>
      </c>
      <c r="D4" t="n">
        <v>2.85</v>
      </c>
      <c r="E4" t="n">
        <v>0</v>
      </c>
      <c r="F4">
        <f>C4*D4*(1-E4/100)</f>
        <v/>
      </c>
    </row>
    <row r="5">
      <c r="A5" t="inlineStr">
        <is>
          <t>S-003</t>
        </is>
      </c>
      <c r="B5" t="inlineStr">
        <is>
          <t>Montaje e instalación (horas)</t>
        </is>
      </c>
      <c r="C5" t="n">
        <v>3</v>
      </c>
      <c r="D5" t="n">
        <v>35</v>
      </c>
      <c r="E5" t="n">
        <v>0</v>
      </c>
      <c r="F5">
        <f>C5*D5*(1-E5/100)</f>
        <v/>
      </c>
    </row>
    <row r="6">
      <c r="A6" t="inlineStr">
        <is>
          <t>P-031</t>
        </is>
      </c>
      <c r="B6" t="inlineStr">
        <is>
          <t>Bolígrafos azules (caja 50)</t>
        </is>
      </c>
      <c r="C6" t="n">
        <v>6</v>
      </c>
      <c r="D6" t="n">
        <v>9.4</v>
      </c>
      <c r="E6" t="n">
        <v>10</v>
      </c>
      <c r="F6">
        <f>C6*D6*(1-E6/100)</f>
        <v/>
      </c>
    </row>
    <row r="7">
      <c r="A7" t="inlineStr">
        <is>
          <t>P-040</t>
        </is>
      </c>
      <c r="B7" t="inlineStr">
        <is>
          <t>Grapadora de sobremesa</t>
        </is>
      </c>
      <c r="C7" t="n">
        <v>2</v>
      </c>
      <c r="D7" t="n">
        <v>12.75</v>
      </c>
      <c r="E7" t="n">
        <v>0</v>
      </c>
      <c r="F7">
        <f>C7*D7*(1-E7/100)</f>
        <v/>
      </c>
    </row>
    <row r="8">
      <c r="F8">
        <f>C8*D8*(1-E8/100)</f>
        <v/>
      </c>
    </row>
    <row r="9">
      <c r="F9">
        <f>C9*D9*(1-E9/100)</f>
        <v/>
      </c>
    </row>
    <row r="10">
      <c r="A10" t="inlineStr"/>
      <c r="B10" t="inlineStr"/>
      <c r="C10" t="inlineStr"/>
      <c r="D10" t="inlineStr"/>
      <c r="E10" t="inlineStr">
        <is>
          <t>Base imponible</t>
        </is>
      </c>
      <c r="F10">
        <f>SUM(F2:F9)</f>
        <v/>
      </c>
    </row>
    <row r="11">
      <c r="A11" t="inlineStr"/>
      <c r="B11" t="inlineStr"/>
      <c r="C11" t="inlineStr"/>
      <c r="D11" t="inlineStr"/>
      <c r="E11" t="inlineStr">
        <is>
          <t>IVA</t>
        </is>
      </c>
      <c r="F11">
        <f>F10*Datos!B10/100</f>
        <v/>
      </c>
    </row>
    <row r="12">
      <c r="A12" t="inlineStr"/>
      <c r="B12" t="inlineStr"/>
      <c r="C12" t="inlineStr"/>
      <c r="D12" t="inlineStr"/>
      <c r="E12" t="inlineStr">
        <is>
          <t>Total albarán</t>
        </is>
      </c>
      <c r="F12">
        <f>F10+F11</f>
        <v/>
      </c>
    </row>
    <row r="13">
      <c r="A13" t="inlineStr"/>
      <c r="B13" t="inlineStr">
        <is>
          <t>Unidades entregadas</t>
        </is>
      </c>
      <c r="C13">
        <f>SUM(C2:C9)</f>
        <v/>
      </c>
      <c r="D13" t="inlineStr"/>
      <c r="E13" t="inlineStr"/>
      <c r="F1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Nº albarán</t>
        </is>
      </c>
      <c r="B1" s="1" t="inlineStr">
        <is>
          <t>Fecha</t>
        </is>
      </c>
      <c r="C1" s="1" t="inlineStr">
        <is>
          <t>Cliente</t>
        </is>
      </c>
      <c r="D1" s="1" t="inlineStr">
        <is>
          <t>Base imponible</t>
        </is>
      </c>
      <c r="E1" s="1" t="inlineStr">
        <is>
          <t>IVA</t>
        </is>
      </c>
      <c r="F1" s="1" t="inlineStr">
        <is>
          <t>Total</t>
        </is>
      </c>
      <c r="G1" s="1" t="inlineStr">
        <is>
          <t>Estado</t>
        </is>
      </c>
    </row>
    <row r="2">
      <c r="A2" t="inlineStr">
        <is>
          <t>ALB-2026-001</t>
        </is>
      </c>
      <c r="B2" t="inlineStr">
        <is>
          <t>02/10/2026</t>
        </is>
      </c>
      <c r="C2" t="inlineStr">
        <is>
          <t>Papelería Norte S.L.</t>
        </is>
      </c>
      <c r="D2" t="n">
        <v>412.6</v>
      </c>
      <c r="E2">
        <f>D2*Datos!$B$10/100</f>
        <v/>
      </c>
      <c r="F2">
        <f>D2+E2</f>
        <v/>
      </c>
      <c r="G2" t="inlineStr">
        <is>
          <t>Facturado</t>
        </is>
      </c>
    </row>
    <row r="3">
      <c r="A3" t="inlineStr">
        <is>
          <t>ALB-2026-002</t>
        </is>
      </c>
      <c r="B3" t="inlineStr">
        <is>
          <t>05/10/2026</t>
        </is>
      </c>
      <c r="C3" t="inlineStr">
        <is>
          <t>Colegio San Miguel</t>
        </is>
      </c>
      <c r="D3" t="n">
        <v>868.3</v>
      </c>
      <c r="E3">
        <f>D3*Datos!$B$10/100</f>
        <v/>
      </c>
      <c r="F3">
        <f>D3+E3</f>
        <v/>
      </c>
      <c r="G3" t="inlineStr">
        <is>
          <t>Facturado</t>
        </is>
      </c>
    </row>
    <row r="4">
      <c r="A4" t="inlineStr">
        <is>
          <t>ALB-2026-003</t>
        </is>
      </c>
      <c r="B4" t="inlineStr">
        <is>
          <t>07/10/2026</t>
        </is>
      </c>
      <c r="C4" t="inlineStr">
        <is>
          <t>Clínica Dental Ortiz</t>
        </is>
      </c>
      <c r="D4" t="n">
        <v>245</v>
      </c>
      <c r="E4">
        <f>D4*Datos!$B$10/100</f>
        <v/>
      </c>
      <c r="F4">
        <f>D4+E4</f>
        <v/>
      </c>
      <c r="G4" t="inlineStr">
        <is>
          <t>Pendiente</t>
        </is>
      </c>
    </row>
    <row r="5">
      <c r="A5" t="inlineStr">
        <is>
          <t>ALB-2026-004</t>
        </is>
      </c>
      <c r="B5" t="inlineStr">
        <is>
          <t>09/10/2026</t>
        </is>
      </c>
      <c r="C5" t="inlineStr">
        <is>
          <t>Asesoría Gómez</t>
        </is>
      </c>
      <c r="D5" t="n">
        <v>129.9</v>
      </c>
      <c r="E5">
        <f>D5*Datos!$B$10/100</f>
        <v/>
      </c>
      <c r="F5">
        <f>D5+E5</f>
        <v/>
      </c>
      <c r="G5" t="inlineStr">
        <is>
          <t>Pendiente</t>
        </is>
      </c>
    </row>
    <row r="6">
      <c r="A6" t="inlineStr">
        <is>
          <t>ALB-2026-005</t>
        </is>
      </c>
      <c r="B6" t="inlineStr">
        <is>
          <t>13/10/2026</t>
        </is>
      </c>
      <c r="C6" t="inlineStr">
        <is>
          <t>Papelería Norte S.L.</t>
        </is>
      </c>
      <c r="D6" t="n">
        <v>530.45</v>
      </c>
      <c r="E6">
        <f>D6*Datos!$B$10/100</f>
        <v/>
      </c>
      <c r="F6">
        <f>D6+E6</f>
        <v/>
      </c>
      <c r="G6" t="inlineStr">
        <is>
          <t>Pendiente</t>
        </is>
      </c>
    </row>
    <row r="7">
      <c r="A7" t="inlineStr">
        <is>
          <t>ALB-2026-006</t>
        </is>
      </c>
      <c r="B7" t="inlineStr">
        <is>
          <t>15/10/2026</t>
        </is>
      </c>
      <c r="C7" t="inlineStr">
        <is>
          <t>Colegio San Miguel</t>
        </is>
      </c>
      <c r="D7" t="n">
        <v>310.2</v>
      </c>
      <c r="E7">
        <f>D7*Datos!$B$10/100</f>
        <v/>
      </c>
      <c r="F7">
        <f>D7+E7</f>
        <v/>
      </c>
      <c r="G7" t="inlineStr">
        <is>
          <t>Pendiente</t>
        </is>
      </c>
    </row>
    <row r="8">
      <c r="A8" t="inlineStr">
        <is>
          <t>TOTAL</t>
        </is>
      </c>
      <c r="B8" t="inlineStr"/>
      <c r="C8" t="inlineStr"/>
      <c r="D8">
        <f>SUM(D2:D7)</f>
        <v/>
      </c>
      <c r="E8">
        <f>SUM(E2:E7)</f>
        <v/>
      </c>
      <c r="F8">
        <f>SUM(F2:F7)</f>
        <v/>
      </c>
      <c r="G8" t="inlineStr"/>
    </row>
    <row r="9">
      <c r="A9" t="inlineStr">
        <is>
          <t>Pendiente de facturar</t>
        </is>
      </c>
      <c r="B9" t="inlineStr"/>
      <c r="C9" t="inlineStr"/>
      <c r="D9" t="inlineStr"/>
      <c r="E9" t="inlineStr"/>
      <c r="F9">
        <f>SUMIF(G2:G7,"Pendiente",F2:F7)</f>
        <v/>
      </c>
      <c r="G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2026-10-16T09:54:13Z</dcterms:created>
  <dcterms:modified xsi:type="dcterms:W3CDTF">2026-10-16T09:54:13Z</dcterms:modified>
</cp:coreProperties>
</file>