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justes" sheetId="1" state="visible" r:id="rId1"/>
    <sheet name="Festivos" sheetId="2" state="visible" r:id="rId2"/>
    <sheet name="Calendario" sheetId="3" state="visible" r:id="rId3"/>
    <sheet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Parámetro</t>
        </is>
      </c>
      <c r="B1" s="1" t="inlineStr">
        <is>
          <t>Valor</t>
        </is>
      </c>
    </row>
    <row r="2">
      <c r="A2" t="inlineStr">
        <is>
          <t>Año</t>
        </is>
      </c>
      <c r="B2" t="n">
        <v>2027</v>
      </c>
    </row>
    <row r="3">
      <c r="A3" t="inlineStr">
        <is>
          <t>Horas por jornada laborable</t>
        </is>
      </c>
      <c r="B3" t="n">
        <v>8</v>
      </c>
    </row>
    <row r="4">
      <c r="A4" t="inlineStr">
        <is>
          <t>Días de vacaciones (laborables)</t>
        </is>
      </c>
      <c r="B4" t="n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0" customWidth="1" min="5" max="5"/>
    <col width="28" customWidth="1" min="6" max="6"/>
  </cols>
  <sheetData>
    <row r="1">
      <c r="A1" s="1" t="inlineStr">
        <is>
          <t>Día</t>
        </is>
      </c>
      <c r="B1" s="1" t="inlineStr">
        <is>
          <t>Mes</t>
        </is>
      </c>
      <c r="C1" s="1" t="inlineStr">
        <is>
          <t>Festivo</t>
        </is>
      </c>
      <c r="D1" s="1" t="inlineStr">
        <is>
          <t>Ámbito</t>
        </is>
      </c>
      <c r="E1" s="1" t="inlineStr">
        <is>
          <t>Día de la semana</t>
        </is>
      </c>
      <c r="F1" s="1" t="inlineStr">
        <is>
          <t>¿Cae de lunes a viernes?</t>
        </is>
      </c>
    </row>
    <row r="2">
      <c r="A2" t="n">
        <v>1</v>
      </c>
      <c r="B2" t="n">
        <v>1</v>
      </c>
      <c r="C2" t="inlineStr">
        <is>
          <t>Año Nuevo</t>
        </is>
      </c>
      <c r="D2" t="inlineStr">
        <is>
          <t>Nacional</t>
        </is>
      </c>
      <c r="E2">
        <f>IF(A2="","",CHOOSE(WEEKDAY(DATE(Ajustes!$B$2,B2,A2),2),"lunes","martes","miércoles","jueves","viernes","sábado","domingo"))</f>
        <v/>
      </c>
      <c r="F2">
        <f>IF(A2="","",IF(WEEKDAY(DATE(Ajustes!$B$2,B2,A2),2)&lt;=5,"Sí","No"))</f>
        <v/>
      </c>
    </row>
    <row r="3">
      <c r="A3" t="n">
        <v>6</v>
      </c>
      <c r="B3" t="n">
        <v>1</v>
      </c>
      <c r="C3" t="inlineStr">
        <is>
          <t>Epifanía del Señor</t>
        </is>
      </c>
      <c r="D3" t="inlineStr">
        <is>
          <t>Nacional</t>
        </is>
      </c>
      <c r="E3">
        <f>IF(A3="","",CHOOSE(WEEKDAY(DATE(Ajustes!$B$2,B3,A3),2),"lunes","martes","miércoles","jueves","viernes","sábado","domingo"))</f>
        <v/>
      </c>
      <c r="F3">
        <f>IF(A3="","",IF(WEEKDAY(DATE(Ajustes!$B$2,B3,A3),2)&lt;=5,"Sí","No"))</f>
        <v/>
      </c>
    </row>
    <row r="4">
      <c r="A4" t="n">
        <v>25</v>
      </c>
      <c r="B4" t="n">
        <v>3</v>
      </c>
      <c r="C4" t="inlineStr">
        <is>
          <t>Jueves Santo</t>
        </is>
      </c>
      <c r="D4" t="inlineStr">
        <is>
          <t>Según comunidad</t>
        </is>
      </c>
      <c r="E4">
        <f>IF(A4="","",CHOOSE(WEEKDAY(DATE(Ajustes!$B$2,B4,A4),2),"lunes","martes","miércoles","jueves","viernes","sábado","domingo"))</f>
        <v/>
      </c>
      <c r="F4">
        <f>IF(A4="","",IF(WEEKDAY(DATE(Ajustes!$B$2,B4,A4),2)&lt;=5,"Sí","No"))</f>
        <v/>
      </c>
    </row>
    <row r="5">
      <c r="A5" t="n">
        <v>26</v>
      </c>
      <c r="B5" t="n">
        <v>3</v>
      </c>
      <c r="C5" t="inlineStr">
        <is>
          <t>Viernes Santo</t>
        </is>
      </c>
      <c r="D5" t="inlineStr">
        <is>
          <t>Nacional</t>
        </is>
      </c>
      <c r="E5">
        <f>IF(A5="","",CHOOSE(WEEKDAY(DATE(Ajustes!$B$2,B5,A5),2),"lunes","martes","miércoles","jueves","viernes","sábado","domingo"))</f>
        <v/>
      </c>
      <c r="F5">
        <f>IF(A5="","",IF(WEEKDAY(DATE(Ajustes!$B$2,B5,A5),2)&lt;=5,"Sí","No"))</f>
        <v/>
      </c>
    </row>
    <row r="6">
      <c r="A6" t="n">
        <v>29</v>
      </c>
      <c r="B6" t="n">
        <v>3</v>
      </c>
      <c r="C6" t="inlineStr">
        <is>
          <t>Lunes de Pascua</t>
        </is>
      </c>
      <c r="D6" t="inlineStr">
        <is>
          <t>Solo algunas comunidades</t>
        </is>
      </c>
      <c r="E6">
        <f>IF(A6="","",CHOOSE(WEEKDAY(DATE(Ajustes!$B$2,B6,A6),2),"lunes","martes","miércoles","jueves","viernes","sábado","domingo"))</f>
        <v/>
      </c>
      <c r="F6">
        <f>IF(A6="","",IF(WEEKDAY(DATE(Ajustes!$B$2,B6,A6),2)&lt;=5,"Sí","No"))</f>
        <v/>
      </c>
    </row>
    <row r="7">
      <c r="A7" t="n">
        <v>1</v>
      </c>
      <c r="B7" t="n">
        <v>5</v>
      </c>
      <c r="C7" t="inlineStr">
        <is>
          <t>Fiesta del Trabajo</t>
        </is>
      </c>
      <c r="D7" t="inlineStr">
        <is>
          <t>Nacional</t>
        </is>
      </c>
      <c r="E7">
        <f>IF(A7="","",CHOOSE(WEEKDAY(DATE(Ajustes!$B$2,B7,A7),2),"lunes","martes","miércoles","jueves","viernes","sábado","domingo"))</f>
        <v/>
      </c>
      <c r="F7">
        <f>IF(A7="","",IF(WEEKDAY(DATE(Ajustes!$B$2,B7,A7),2)&lt;=5,"Sí","No"))</f>
        <v/>
      </c>
    </row>
    <row r="8">
      <c r="A8" t="n">
        <v>15</v>
      </c>
      <c r="B8" t="n">
        <v>8</v>
      </c>
      <c r="C8" t="inlineStr">
        <is>
          <t>Asunción de la Virgen</t>
        </is>
      </c>
      <c r="D8" t="inlineStr">
        <is>
          <t>Nacional</t>
        </is>
      </c>
      <c r="E8">
        <f>IF(A8="","",CHOOSE(WEEKDAY(DATE(Ajustes!$B$2,B8,A8),2),"lunes","martes","miércoles","jueves","viernes","sábado","domingo"))</f>
        <v/>
      </c>
      <c r="F8">
        <f>IF(A8="","",IF(WEEKDAY(DATE(Ajustes!$B$2,B8,A8),2)&lt;=5,"Sí","No"))</f>
        <v/>
      </c>
    </row>
    <row r="9">
      <c r="A9" t="n">
        <v>12</v>
      </c>
      <c r="B9" t="n">
        <v>10</v>
      </c>
      <c r="C9" t="inlineStr">
        <is>
          <t>Fiesta Nacional de España</t>
        </is>
      </c>
      <c r="D9" t="inlineStr">
        <is>
          <t>Nacional</t>
        </is>
      </c>
      <c r="E9">
        <f>IF(A9="","",CHOOSE(WEEKDAY(DATE(Ajustes!$B$2,B9,A9),2),"lunes","martes","miércoles","jueves","viernes","sábado","domingo"))</f>
        <v/>
      </c>
      <c r="F9">
        <f>IF(A9="","",IF(WEEKDAY(DATE(Ajustes!$B$2,B9,A9),2)&lt;=5,"Sí","No"))</f>
        <v/>
      </c>
    </row>
    <row r="10">
      <c r="A10" t="n">
        <v>1</v>
      </c>
      <c r="B10" t="n">
        <v>11</v>
      </c>
      <c r="C10" t="inlineStr">
        <is>
          <t>Todos los Santos</t>
        </is>
      </c>
      <c r="D10" t="inlineStr">
        <is>
          <t>Nacional</t>
        </is>
      </c>
      <c r="E10">
        <f>IF(A10="","",CHOOSE(WEEKDAY(DATE(Ajustes!$B$2,B10,A10),2),"lunes","martes","miércoles","jueves","viernes","sábado","domingo"))</f>
        <v/>
      </c>
      <c r="F10">
        <f>IF(A10="","",IF(WEEKDAY(DATE(Ajustes!$B$2,B10,A10),2)&lt;=5,"Sí","No"))</f>
        <v/>
      </c>
    </row>
    <row r="11">
      <c r="A11" t="n">
        <v>6</v>
      </c>
      <c r="B11" t="n">
        <v>12</v>
      </c>
      <c r="C11" t="inlineStr">
        <is>
          <t>Día de la Constitución</t>
        </is>
      </c>
      <c r="D11" t="inlineStr">
        <is>
          <t>Nacional</t>
        </is>
      </c>
      <c r="E11">
        <f>IF(A11="","",CHOOSE(WEEKDAY(DATE(Ajustes!$B$2,B11,A11),2),"lunes","martes","miércoles","jueves","viernes","sábado","domingo"))</f>
        <v/>
      </c>
      <c r="F11">
        <f>IF(A11="","",IF(WEEKDAY(DATE(Ajustes!$B$2,B11,A11),2)&lt;=5,"Sí","No"))</f>
        <v/>
      </c>
    </row>
    <row r="12">
      <c r="A12" t="n">
        <v>8</v>
      </c>
      <c r="B12" t="n">
        <v>12</v>
      </c>
      <c r="C12" t="inlineStr">
        <is>
          <t>Inmaculada Concepción</t>
        </is>
      </c>
      <c r="D12" t="inlineStr">
        <is>
          <t>Nacional</t>
        </is>
      </c>
      <c r="E12">
        <f>IF(A12="","",CHOOSE(WEEKDAY(DATE(Ajustes!$B$2,B12,A12),2),"lunes","martes","miércoles","jueves","viernes","sábado","domingo"))</f>
        <v/>
      </c>
      <c r="F12">
        <f>IF(A12="","",IF(WEEKDAY(DATE(Ajustes!$B$2,B12,A12),2)&lt;=5,"Sí","No"))</f>
        <v/>
      </c>
    </row>
    <row r="13">
      <c r="A13" t="n">
        <v>25</v>
      </c>
      <c r="B13" t="n">
        <v>12</v>
      </c>
      <c r="C13" t="inlineStr">
        <is>
          <t>Navidad</t>
        </is>
      </c>
      <c r="D13" t="inlineStr">
        <is>
          <t>Nacional</t>
        </is>
      </c>
      <c r="E13">
        <f>IF(A13="","",CHOOSE(WEEKDAY(DATE(Ajustes!$B$2,B13,A13),2),"lunes","martes","miércoles","jueves","viernes","sábado","domingo"))</f>
        <v/>
      </c>
      <c r="F13">
        <f>IF(A13="","",IF(WEEKDAY(DATE(Ajustes!$B$2,B13,A13),2)&lt;=5,"Sí","No"))</f>
        <v/>
      </c>
    </row>
    <row r="14">
      <c r="E14">
        <f>IF(A14="","",CHOOSE(WEEKDAY(DATE(Ajustes!$B$2,B14,A14),2),"lunes","martes","miércoles","jueves","viernes","sábado","domingo"))</f>
        <v/>
      </c>
      <c r="F14">
        <f>IF(A14="","",IF(WEEKDAY(DATE(Ajustes!$B$2,B14,A14),2)&lt;=5,"Sí","No"))</f>
        <v/>
      </c>
    </row>
    <row r="15">
      <c r="E15">
        <f>IF(A15="","",CHOOSE(WEEKDAY(DATE(Ajustes!$B$2,B15,A15),2),"lunes","martes","miércoles","jueves","viernes","sábado","domingo"))</f>
        <v/>
      </c>
      <c r="F15">
        <f>IF(A15="","",IF(WEEKDAY(DATE(Ajustes!$B$2,B15,A15),2)&lt;=5,"Sí","No"))</f>
        <v/>
      </c>
    </row>
    <row r="16">
      <c r="E16">
        <f>IF(A16="","",CHOOSE(WEEKDAY(DATE(Ajustes!$B$2,B16,A16),2),"lunes","martes","miércoles","jueves","viernes","sábado","domingo"))</f>
        <v/>
      </c>
      <c r="F16">
        <f>IF(A16="","",IF(WEEKDAY(DATE(Ajustes!$B$2,B16,A16),2)&lt;=5,"Sí","No"))</f>
        <v/>
      </c>
    </row>
    <row r="17">
      <c r="E17">
        <f>IF(A17="","",CHOOSE(WEEKDAY(DATE(Ajustes!$B$2,B17,A17),2),"lunes","martes","miércoles","jueves","viernes","sábado","domingo"))</f>
        <v/>
      </c>
      <c r="F17">
        <f>IF(A17="","",IF(WEEKDAY(DATE(Ajustes!$B$2,B17,A17),2)&lt;=5,"Sí","No"))</f>
        <v/>
      </c>
    </row>
    <row r="18">
      <c r="E18">
        <f>IF(A18="","",CHOOSE(WEEKDAY(DATE(Ajustes!$B$2,B18,A18),2),"lunes","martes","miércoles","jueves","viernes","sábado","domingo"))</f>
        <v/>
      </c>
      <c r="F18">
        <f>IF(A18="","",IF(WEEKDAY(DATE(Ajustes!$B$2,B18,A18),2)&lt;=5,"Sí","No"))</f>
        <v/>
      </c>
    </row>
    <row r="19">
      <c r="E19">
        <f>IF(A19="","",CHOOSE(WEEKDAY(DATE(Ajustes!$B$2,B19,A19),2),"lunes","martes","miércoles","jueves","viernes","sábado","domingo"))</f>
        <v/>
      </c>
      <c r="F19">
        <f>IF(A19="","",IF(WEEKDAY(DATE(Ajustes!$B$2,B19,A19),2)&lt;=5,"Sí","No"))</f>
        <v/>
      </c>
    </row>
    <row r="20">
      <c r="E20">
        <f>IF(A20="","",CHOOSE(WEEKDAY(DATE(Ajustes!$B$2,B20,A20),2),"lunes","martes","miércoles","jueves","viernes","sábado","domingo"))</f>
        <v/>
      </c>
      <c r="F20">
        <f>IF(A20="","",IF(WEEKDAY(DATE(Ajustes!$B$2,B20,A20),2)&lt;=5,"Sí","No"))</f>
        <v/>
      </c>
    </row>
    <row r="21">
      <c r="E21">
        <f>IF(A21="","",CHOOSE(WEEKDAY(DATE(Ajustes!$B$2,B21,A21),2),"lunes","martes","miércoles","jueves","viernes","sábado","domingo"))</f>
        <v/>
      </c>
      <c r="F21">
        <f>IF(A21="","",IF(WEEKDAY(DATE(Ajustes!$B$2,B21,A21),2)&lt;=5,"Sí","No"))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27" customWidth="1" min="4" max="4"/>
    <col width="25" customWidth="1" min="5" max="5"/>
    <col width="19" customWidth="1" min="6" max="6"/>
    <col width="20" customWidth="1" min="7" max="7"/>
  </cols>
  <sheetData>
    <row r="1">
      <c r="A1" s="1" t="inlineStr">
        <is>
          <t>Mes</t>
        </is>
      </c>
      <c r="B1" s="1" t="inlineStr">
        <is>
          <t>Nº mes</t>
        </is>
      </c>
      <c r="C1" s="1" t="inlineStr">
        <is>
          <t>Días naturales</t>
        </is>
      </c>
      <c r="D1" s="1" t="inlineStr">
        <is>
          <t>Días de lunes a viernes</t>
        </is>
      </c>
      <c r="E1" s="1" t="inlineStr">
        <is>
          <t>Festivos entre semana</t>
        </is>
      </c>
      <c r="F1" s="1" t="inlineStr">
        <is>
          <t>Días laborables</t>
        </is>
      </c>
      <c r="G1" s="1" t="inlineStr">
        <is>
          <t>Horas laborables</t>
        </is>
      </c>
    </row>
    <row r="2">
      <c r="A2" t="inlineStr">
        <is>
          <t>Enero</t>
        </is>
      </c>
      <c r="B2" t="n">
        <v>1</v>
      </c>
      <c r="C2">
        <f>DAY(DATE(Ajustes!$B$2,B2+1,0))</f>
        <v/>
      </c>
      <c r="D2">
        <f>NETWORKDAYS(DATE(Ajustes!$B$2,B2,1),DATE(Ajustes!$B$2,B2,C2))</f>
        <v/>
      </c>
      <c r="E2">
        <f>COUNTIFS(Festivos!$B$2:$B$21,B2,Festivos!$F$2:$F$21,"Sí")</f>
        <v/>
      </c>
      <c r="F2">
        <f>D2-E2</f>
        <v/>
      </c>
      <c r="G2">
        <f>F2*Ajustes!$B$3</f>
        <v/>
      </c>
    </row>
    <row r="3">
      <c r="A3" t="inlineStr">
        <is>
          <t>Febrero</t>
        </is>
      </c>
      <c r="B3" t="n">
        <v>2</v>
      </c>
      <c r="C3">
        <f>DAY(DATE(Ajustes!$B$2,B3+1,0))</f>
        <v/>
      </c>
      <c r="D3">
        <f>NETWORKDAYS(DATE(Ajustes!$B$2,B3,1),DATE(Ajustes!$B$2,B3,C3))</f>
        <v/>
      </c>
      <c r="E3">
        <f>COUNTIFS(Festivos!$B$2:$B$21,B3,Festivos!$F$2:$F$21,"Sí")</f>
        <v/>
      </c>
      <c r="F3">
        <f>D3-E3</f>
        <v/>
      </c>
      <c r="G3">
        <f>F3*Ajustes!$B$3</f>
        <v/>
      </c>
    </row>
    <row r="4">
      <c r="A4" t="inlineStr">
        <is>
          <t>Marzo</t>
        </is>
      </c>
      <c r="B4" t="n">
        <v>3</v>
      </c>
      <c r="C4">
        <f>DAY(DATE(Ajustes!$B$2,B4+1,0))</f>
        <v/>
      </c>
      <c r="D4">
        <f>NETWORKDAYS(DATE(Ajustes!$B$2,B4,1),DATE(Ajustes!$B$2,B4,C4))</f>
        <v/>
      </c>
      <c r="E4">
        <f>COUNTIFS(Festivos!$B$2:$B$21,B4,Festivos!$F$2:$F$21,"Sí")</f>
        <v/>
      </c>
      <c r="F4">
        <f>D4-E4</f>
        <v/>
      </c>
      <c r="G4">
        <f>F4*Ajustes!$B$3</f>
        <v/>
      </c>
    </row>
    <row r="5">
      <c r="A5" t="inlineStr">
        <is>
          <t>Abril</t>
        </is>
      </c>
      <c r="B5" t="n">
        <v>4</v>
      </c>
      <c r="C5">
        <f>DAY(DATE(Ajustes!$B$2,B5+1,0))</f>
        <v/>
      </c>
      <c r="D5">
        <f>NETWORKDAYS(DATE(Ajustes!$B$2,B5,1),DATE(Ajustes!$B$2,B5,C5))</f>
        <v/>
      </c>
      <c r="E5">
        <f>COUNTIFS(Festivos!$B$2:$B$21,B5,Festivos!$F$2:$F$21,"Sí")</f>
        <v/>
      </c>
      <c r="F5">
        <f>D5-E5</f>
        <v/>
      </c>
      <c r="G5">
        <f>F5*Ajustes!$B$3</f>
        <v/>
      </c>
    </row>
    <row r="6">
      <c r="A6" t="inlineStr">
        <is>
          <t>Mayo</t>
        </is>
      </c>
      <c r="B6" t="n">
        <v>5</v>
      </c>
      <c r="C6">
        <f>DAY(DATE(Ajustes!$B$2,B6+1,0))</f>
        <v/>
      </c>
      <c r="D6">
        <f>NETWORKDAYS(DATE(Ajustes!$B$2,B6,1),DATE(Ajustes!$B$2,B6,C6))</f>
        <v/>
      </c>
      <c r="E6">
        <f>COUNTIFS(Festivos!$B$2:$B$21,B6,Festivos!$F$2:$F$21,"Sí")</f>
        <v/>
      </c>
      <c r="F6">
        <f>D6-E6</f>
        <v/>
      </c>
      <c r="G6">
        <f>F6*Ajustes!$B$3</f>
        <v/>
      </c>
    </row>
    <row r="7">
      <c r="A7" t="inlineStr">
        <is>
          <t>Junio</t>
        </is>
      </c>
      <c r="B7" t="n">
        <v>6</v>
      </c>
      <c r="C7">
        <f>DAY(DATE(Ajustes!$B$2,B7+1,0))</f>
        <v/>
      </c>
      <c r="D7">
        <f>NETWORKDAYS(DATE(Ajustes!$B$2,B7,1),DATE(Ajustes!$B$2,B7,C7))</f>
        <v/>
      </c>
      <c r="E7">
        <f>COUNTIFS(Festivos!$B$2:$B$21,B7,Festivos!$F$2:$F$21,"Sí")</f>
        <v/>
      </c>
      <c r="F7">
        <f>D7-E7</f>
        <v/>
      </c>
      <c r="G7">
        <f>F7*Ajustes!$B$3</f>
        <v/>
      </c>
    </row>
    <row r="8">
      <c r="A8" t="inlineStr">
        <is>
          <t>Julio</t>
        </is>
      </c>
      <c r="B8" t="n">
        <v>7</v>
      </c>
      <c r="C8">
        <f>DAY(DATE(Ajustes!$B$2,B8+1,0))</f>
        <v/>
      </c>
      <c r="D8">
        <f>NETWORKDAYS(DATE(Ajustes!$B$2,B8,1),DATE(Ajustes!$B$2,B8,C8))</f>
        <v/>
      </c>
      <c r="E8">
        <f>COUNTIFS(Festivos!$B$2:$B$21,B8,Festivos!$F$2:$F$21,"Sí")</f>
        <v/>
      </c>
      <c r="F8">
        <f>D8-E8</f>
        <v/>
      </c>
      <c r="G8">
        <f>F8*Ajustes!$B$3</f>
        <v/>
      </c>
    </row>
    <row r="9">
      <c r="A9" t="inlineStr">
        <is>
          <t>Agosto</t>
        </is>
      </c>
      <c r="B9" t="n">
        <v>8</v>
      </c>
      <c r="C9">
        <f>DAY(DATE(Ajustes!$B$2,B9+1,0))</f>
        <v/>
      </c>
      <c r="D9">
        <f>NETWORKDAYS(DATE(Ajustes!$B$2,B9,1),DATE(Ajustes!$B$2,B9,C9))</f>
        <v/>
      </c>
      <c r="E9">
        <f>COUNTIFS(Festivos!$B$2:$B$21,B9,Festivos!$F$2:$F$21,"Sí")</f>
        <v/>
      </c>
      <c r="F9">
        <f>D9-E9</f>
        <v/>
      </c>
      <c r="G9">
        <f>F9*Ajustes!$B$3</f>
        <v/>
      </c>
    </row>
    <row r="10">
      <c r="A10" t="inlineStr">
        <is>
          <t>Septiembre</t>
        </is>
      </c>
      <c r="B10" t="n">
        <v>9</v>
      </c>
      <c r="C10">
        <f>DAY(DATE(Ajustes!$B$2,B10+1,0))</f>
        <v/>
      </c>
      <c r="D10">
        <f>NETWORKDAYS(DATE(Ajustes!$B$2,B10,1),DATE(Ajustes!$B$2,B10,C10))</f>
        <v/>
      </c>
      <c r="E10">
        <f>COUNTIFS(Festivos!$B$2:$B$21,B10,Festivos!$F$2:$F$21,"Sí")</f>
        <v/>
      </c>
      <c r="F10">
        <f>D10-E10</f>
        <v/>
      </c>
      <c r="G10">
        <f>F10*Ajustes!$B$3</f>
        <v/>
      </c>
    </row>
    <row r="11">
      <c r="A11" t="inlineStr">
        <is>
          <t>Octubre</t>
        </is>
      </c>
      <c r="B11" t="n">
        <v>10</v>
      </c>
      <c r="C11">
        <f>DAY(DATE(Ajustes!$B$2,B11+1,0))</f>
        <v/>
      </c>
      <c r="D11">
        <f>NETWORKDAYS(DATE(Ajustes!$B$2,B11,1),DATE(Ajustes!$B$2,B11,C11))</f>
        <v/>
      </c>
      <c r="E11">
        <f>COUNTIFS(Festivos!$B$2:$B$21,B11,Festivos!$F$2:$F$21,"Sí")</f>
        <v/>
      </c>
      <c r="F11">
        <f>D11-E11</f>
        <v/>
      </c>
      <c r="G11">
        <f>F11*Ajustes!$B$3</f>
        <v/>
      </c>
    </row>
    <row r="12">
      <c r="A12" t="inlineStr">
        <is>
          <t>Noviembre</t>
        </is>
      </c>
      <c r="B12" t="n">
        <v>11</v>
      </c>
      <c r="C12">
        <f>DAY(DATE(Ajustes!$B$2,B12+1,0))</f>
        <v/>
      </c>
      <c r="D12">
        <f>NETWORKDAYS(DATE(Ajustes!$B$2,B12,1),DATE(Ajustes!$B$2,B12,C12))</f>
        <v/>
      </c>
      <c r="E12">
        <f>COUNTIFS(Festivos!$B$2:$B$21,B12,Festivos!$F$2:$F$21,"Sí")</f>
        <v/>
      </c>
      <c r="F12">
        <f>D12-E12</f>
        <v/>
      </c>
      <c r="G12">
        <f>F12*Ajustes!$B$3</f>
        <v/>
      </c>
    </row>
    <row r="13">
      <c r="A13" t="inlineStr">
        <is>
          <t>Diciembre</t>
        </is>
      </c>
      <c r="B13" t="n">
        <v>12</v>
      </c>
      <c r="C13">
        <f>DAY(DATE(Ajustes!$B$2,B13+1,0))</f>
        <v/>
      </c>
      <c r="D13">
        <f>NETWORKDAYS(DATE(Ajustes!$B$2,B13,1),DATE(Ajustes!$B$2,B13,C13))</f>
        <v/>
      </c>
      <c r="E13">
        <f>COUNTIFS(Festivos!$B$2:$B$21,B13,Festivos!$F$2:$F$21,"Sí")</f>
        <v/>
      </c>
      <c r="F13">
        <f>D13-E13</f>
        <v/>
      </c>
      <c r="G13">
        <f>F13*Ajustes!$B$3</f>
        <v/>
      </c>
    </row>
    <row r="14">
      <c r="A14" t="inlineStr">
        <is>
          <t>Total año</t>
        </is>
      </c>
      <c r="C14">
        <f>SUM(C2:C13)</f>
        <v/>
      </c>
      <c r="D14">
        <f>SUM(D2:D13)</f>
        <v/>
      </c>
      <c r="E14">
        <f>SUM(E2:E13)</f>
        <v/>
      </c>
      <c r="F14">
        <f>SUM(F2:F13)</f>
        <v/>
      </c>
      <c r="G14">
        <f>SUM(G2:G13)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Concepto</t>
        </is>
      </c>
      <c r="B1" s="1" t="inlineStr">
        <is>
          <t>Valor</t>
        </is>
      </c>
    </row>
    <row r="2">
      <c r="A2" t="inlineStr">
        <is>
          <t>Año</t>
        </is>
      </c>
      <c r="B2">
        <f>Ajustes!B2</f>
        <v/>
      </c>
    </row>
    <row r="3">
      <c r="A3" t="inlineStr">
        <is>
          <t>Días laborables del año (sin festivos)</t>
        </is>
      </c>
      <c r="B3">
        <f>Calendario!F14</f>
        <v/>
      </c>
    </row>
    <row r="4">
      <c r="A4" t="inlineStr">
        <is>
          <t>Vacaciones (días laborables)</t>
        </is>
      </c>
      <c r="B4">
        <f>Ajustes!B4</f>
        <v/>
      </c>
    </row>
    <row r="5">
      <c r="A5" t="inlineStr">
        <is>
          <t>Días efectivos de trabajo</t>
        </is>
      </c>
      <c r="B5">
        <f>B3-B4</f>
        <v/>
      </c>
    </row>
    <row r="6">
      <c r="A6" t="inlineStr">
        <is>
          <t>Horas por jornada</t>
        </is>
      </c>
      <c r="B6">
        <f>Ajustes!B3</f>
        <v/>
      </c>
    </row>
    <row r="7">
      <c r="A7" t="inlineStr">
        <is>
          <t>Horas anuales de trabajo efectivo</t>
        </is>
      </c>
      <c r="B7">
        <f>B5*B6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2026-10-20T10:06:09Z</dcterms:created>
  <dcterms:modified xsi:type="dcterms:W3CDTF">2026-10-20T10:06:09Z</dcterms:modified>
</cp:coreProperties>
</file>