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Evolución anual" sheetId="2" state="visible" r:id="rId2"/>
    <sheet name="Comparar tas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Concepto</t>
        </is>
      </c>
      <c r="B1" s="1" t="inlineStr">
        <is>
          <t>Valor</t>
        </is>
      </c>
      <c r="C1" s="1" t="inlineStr">
        <is>
          <t>Nota</t>
        </is>
      </c>
    </row>
    <row r="2">
      <c r="A2" t="inlineStr">
        <is>
          <t>Capital inicial</t>
        </is>
      </c>
      <c r="B2" t="n">
        <v>5000</v>
      </c>
      <c r="C2" t="inlineStr">
        <is>
          <t>Dinero con el que empiezas</t>
        </is>
      </c>
    </row>
    <row r="3">
      <c r="A3" t="inlineStr">
        <is>
          <t>Aportación mensual</t>
        </is>
      </c>
      <c r="B3" t="n">
        <v>150</v>
      </c>
      <c r="C3" t="inlineStr">
        <is>
          <t>Se ingresa al final de cada mes; pon 0 si no aportas</t>
        </is>
      </c>
    </row>
    <row r="4">
      <c r="A4" t="inlineStr">
        <is>
          <t>Tasa de interés anual (%)</t>
        </is>
      </c>
      <c r="B4" t="n">
        <v>4</v>
      </c>
      <c r="C4" t="inlineStr">
        <is>
          <t>Ejemplo ilustrativo, no es un tipo vigente</t>
        </is>
      </c>
    </row>
    <row r="5">
      <c r="A5" t="inlineStr">
        <is>
          <t>Años</t>
        </is>
      </c>
      <c r="B5" t="n">
        <v>10</v>
      </c>
      <c r="C5" t="inlineStr">
        <is>
          <t>Entre 1 y 30</t>
        </is>
      </c>
    </row>
    <row r="6">
      <c r="A6" t="inlineStr">
        <is>
          <t>Capital final</t>
        </is>
      </c>
      <c r="B6">
        <f>ROUND(FV(B4/100/12,B5*12,-B3,-B2),2)</f>
        <v/>
      </c>
      <c r="C6" t="inlineStr">
        <is>
          <t>Capital inicial más aportaciones más intereses</t>
        </is>
      </c>
    </row>
    <row r="7">
      <c r="A7" t="inlineStr">
        <is>
          <t>Total aportado</t>
        </is>
      </c>
      <c r="B7">
        <f>B2+B3*B5*12</f>
        <v/>
      </c>
      <c r="C7" t="inlineStr">
        <is>
          <t>Capital inicial más todas las aportaciones</t>
        </is>
      </c>
    </row>
    <row r="8">
      <c r="A8" t="inlineStr">
        <is>
          <t>Intereses generados</t>
        </is>
      </c>
      <c r="B8">
        <f>ROUND(B6-B7,2)</f>
        <v/>
      </c>
      <c r="C8" t="inlineStr">
        <is>
          <t>Capital final menos total aportado</t>
        </is>
      </c>
    </row>
    <row r="9">
      <c r="A9" t="inlineStr">
        <is>
          <t>Rentabilidad sobre lo aportado (%)</t>
        </is>
      </c>
      <c r="B9">
        <f>IF(B7=0,0,ROUND(B8/B7*100,2))</f>
        <v/>
      </c>
      <c r="C9" t="inlineStr">
        <is>
          <t>Intereses entre total aportado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24" customWidth="1" min="3" max="3"/>
    <col width="21" customWidth="1" min="4" max="4"/>
    <col width="15" customWidth="1" min="5" max="5"/>
  </cols>
  <sheetData>
    <row r="1">
      <c r="A1" s="1" t="inlineStr">
        <is>
          <t>Año</t>
        </is>
      </c>
      <c r="B1" s="1" t="inlineStr">
        <is>
          <t>Saldo inicial</t>
        </is>
      </c>
      <c r="C1" s="1" t="inlineStr">
        <is>
          <t>Aportaciones del año</t>
        </is>
      </c>
      <c r="D1" s="1" t="inlineStr">
        <is>
          <t>Intereses del año</t>
        </is>
      </c>
      <c r="E1" s="1" t="inlineStr">
        <is>
          <t>Saldo final</t>
        </is>
      </c>
    </row>
    <row r="2">
      <c r="A2" t="n">
        <v>1</v>
      </c>
      <c r="B2">
        <f>IF(A2&gt;Calculadora!$B$5,"",Calculadora!$B$2)</f>
        <v/>
      </c>
      <c r="C2">
        <f>IF(A2&gt;Calculadora!$B$5,"",Calculadora!$B$3*12)</f>
        <v/>
      </c>
      <c r="D2">
        <f>IF(A2&gt;Calculadora!$B$5,"",ROUND(E2-B2-C2,2))</f>
        <v/>
      </c>
      <c r="E2">
        <f>IF(A2&gt;Calculadora!$B$5,"",ROUND(FV(Calculadora!$B$4/100/12,12*A2,-Calculadora!$B$3,-Calculadora!$B$2),2))</f>
        <v/>
      </c>
    </row>
    <row r="3">
      <c r="A3" t="n">
        <v>2</v>
      </c>
      <c r="B3">
        <f>IF(A3&gt;Calculadora!$B$5,"",E2)</f>
        <v/>
      </c>
      <c r="C3">
        <f>IF(A3&gt;Calculadora!$B$5,"",Calculadora!$B$3*12)</f>
        <v/>
      </c>
      <c r="D3">
        <f>IF(A3&gt;Calculadora!$B$5,"",ROUND(E3-B3-C3,2))</f>
        <v/>
      </c>
      <c r="E3">
        <f>IF(A3&gt;Calculadora!$B$5,"",ROUND(FV(Calculadora!$B$4/100/12,12*A3,-Calculadora!$B$3,-Calculadora!$B$2),2))</f>
        <v/>
      </c>
    </row>
    <row r="4">
      <c r="A4" t="n">
        <v>3</v>
      </c>
      <c r="B4">
        <f>IF(A4&gt;Calculadora!$B$5,"",E3)</f>
        <v/>
      </c>
      <c r="C4">
        <f>IF(A4&gt;Calculadora!$B$5,"",Calculadora!$B$3*12)</f>
        <v/>
      </c>
      <c r="D4">
        <f>IF(A4&gt;Calculadora!$B$5,"",ROUND(E4-B4-C4,2))</f>
        <v/>
      </c>
      <c r="E4">
        <f>IF(A4&gt;Calculadora!$B$5,"",ROUND(FV(Calculadora!$B$4/100/12,12*A4,-Calculadora!$B$3,-Calculadora!$B$2),2))</f>
        <v/>
      </c>
    </row>
    <row r="5">
      <c r="A5" t="n">
        <v>4</v>
      </c>
      <c r="B5">
        <f>IF(A5&gt;Calculadora!$B$5,"",E4)</f>
        <v/>
      </c>
      <c r="C5">
        <f>IF(A5&gt;Calculadora!$B$5,"",Calculadora!$B$3*12)</f>
        <v/>
      </c>
      <c r="D5">
        <f>IF(A5&gt;Calculadora!$B$5,"",ROUND(E5-B5-C5,2))</f>
        <v/>
      </c>
      <c r="E5">
        <f>IF(A5&gt;Calculadora!$B$5,"",ROUND(FV(Calculadora!$B$4/100/12,12*A5,-Calculadora!$B$3,-Calculadora!$B$2),2))</f>
        <v/>
      </c>
    </row>
    <row r="6">
      <c r="A6" t="n">
        <v>5</v>
      </c>
      <c r="B6">
        <f>IF(A6&gt;Calculadora!$B$5,"",E5)</f>
        <v/>
      </c>
      <c r="C6">
        <f>IF(A6&gt;Calculadora!$B$5,"",Calculadora!$B$3*12)</f>
        <v/>
      </c>
      <c r="D6">
        <f>IF(A6&gt;Calculadora!$B$5,"",ROUND(E6-B6-C6,2))</f>
        <v/>
      </c>
      <c r="E6">
        <f>IF(A6&gt;Calculadora!$B$5,"",ROUND(FV(Calculadora!$B$4/100/12,12*A6,-Calculadora!$B$3,-Calculadora!$B$2),2))</f>
        <v/>
      </c>
    </row>
    <row r="7">
      <c r="A7" t="n">
        <v>6</v>
      </c>
      <c r="B7">
        <f>IF(A7&gt;Calculadora!$B$5,"",E6)</f>
        <v/>
      </c>
      <c r="C7">
        <f>IF(A7&gt;Calculadora!$B$5,"",Calculadora!$B$3*12)</f>
        <v/>
      </c>
      <c r="D7">
        <f>IF(A7&gt;Calculadora!$B$5,"",ROUND(E7-B7-C7,2))</f>
        <v/>
      </c>
      <c r="E7">
        <f>IF(A7&gt;Calculadora!$B$5,"",ROUND(FV(Calculadora!$B$4/100/12,12*A7,-Calculadora!$B$3,-Calculadora!$B$2),2))</f>
        <v/>
      </c>
    </row>
    <row r="8">
      <c r="A8" t="n">
        <v>7</v>
      </c>
      <c r="B8">
        <f>IF(A8&gt;Calculadora!$B$5,"",E7)</f>
        <v/>
      </c>
      <c r="C8">
        <f>IF(A8&gt;Calculadora!$B$5,"",Calculadora!$B$3*12)</f>
        <v/>
      </c>
      <c r="D8">
        <f>IF(A8&gt;Calculadora!$B$5,"",ROUND(E8-B8-C8,2))</f>
        <v/>
      </c>
      <c r="E8">
        <f>IF(A8&gt;Calculadora!$B$5,"",ROUND(FV(Calculadora!$B$4/100/12,12*A8,-Calculadora!$B$3,-Calculadora!$B$2),2))</f>
        <v/>
      </c>
    </row>
    <row r="9">
      <c r="A9" t="n">
        <v>8</v>
      </c>
      <c r="B9">
        <f>IF(A9&gt;Calculadora!$B$5,"",E8)</f>
        <v/>
      </c>
      <c r="C9">
        <f>IF(A9&gt;Calculadora!$B$5,"",Calculadora!$B$3*12)</f>
        <v/>
      </c>
      <c r="D9">
        <f>IF(A9&gt;Calculadora!$B$5,"",ROUND(E9-B9-C9,2))</f>
        <v/>
      </c>
      <c r="E9">
        <f>IF(A9&gt;Calculadora!$B$5,"",ROUND(FV(Calculadora!$B$4/100/12,12*A9,-Calculadora!$B$3,-Calculadora!$B$2),2))</f>
        <v/>
      </c>
    </row>
    <row r="10">
      <c r="A10" t="n">
        <v>9</v>
      </c>
      <c r="B10">
        <f>IF(A10&gt;Calculadora!$B$5,"",E9)</f>
        <v/>
      </c>
      <c r="C10">
        <f>IF(A10&gt;Calculadora!$B$5,"",Calculadora!$B$3*12)</f>
        <v/>
      </c>
      <c r="D10">
        <f>IF(A10&gt;Calculadora!$B$5,"",ROUND(E10-B10-C10,2))</f>
        <v/>
      </c>
      <c r="E10">
        <f>IF(A10&gt;Calculadora!$B$5,"",ROUND(FV(Calculadora!$B$4/100/12,12*A10,-Calculadora!$B$3,-Calculadora!$B$2),2))</f>
        <v/>
      </c>
    </row>
    <row r="11">
      <c r="A11" t="n">
        <v>10</v>
      </c>
      <c r="B11">
        <f>IF(A11&gt;Calculadora!$B$5,"",E10)</f>
        <v/>
      </c>
      <c r="C11">
        <f>IF(A11&gt;Calculadora!$B$5,"",Calculadora!$B$3*12)</f>
        <v/>
      </c>
      <c r="D11">
        <f>IF(A11&gt;Calculadora!$B$5,"",ROUND(E11-B11-C11,2))</f>
        <v/>
      </c>
      <c r="E11">
        <f>IF(A11&gt;Calculadora!$B$5,"",ROUND(FV(Calculadora!$B$4/100/12,12*A11,-Calculadora!$B$3,-Calculadora!$B$2),2))</f>
        <v/>
      </c>
    </row>
    <row r="12">
      <c r="A12" t="n">
        <v>11</v>
      </c>
      <c r="B12">
        <f>IF(A12&gt;Calculadora!$B$5,"",E11)</f>
        <v/>
      </c>
      <c r="C12">
        <f>IF(A12&gt;Calculadora!$B$5,"",Calculadora!$B$3*12)</f>
        <v/>
      </c>
      <c r="D12">
        <f>IF(A12&gt;Calculadora!$B$5,"",ROUND(E12-B12-C12,2))</f>
        <v/>
      </c>
      <c r="E12">
        <f>IF(A12&gt;Calculadora!$B$5,"",ROUND(FV(Calculadora!$B$4/100/12,12*A12,-Calculadora!$B$3,-Calculadora!$B$2),2))</f>
        <v/>
      </c>
    </row>
    <row r="13">
      <c r="A13" t="n">
        <v>12</v>
      </c>
      <c r="B13">
        <f>IF(A13&gt;Calculadora!$B$5,"",E12)</f>
        <v/>
      </c>
      <c r="C13">
        <f>IF(A13&gt;Calculadora!$B$5,"",Calculadora!$B$3*12)</f>
        <v/>
      </c>
      <c r="D13">
        <f>IF(A13&gt;Calculadora!$B$5,"",ROUND(E13-B13-C13,2))</f>
        <v/>
      </c>
      <c r="E13">
        <f>IF(A13&gt;Calculadora!$B$5,"",ROUND(FV(Calculadora!$B$4/100/12,12*A13,-Calculadora!$B$3,-Calculadora!$B$2),2))</f>
        <v/>
      </c>
    </row>
    <row r="14">
      <c r="A14" t="n">
        <v>13</v>
      </c>
      <c r="B14">
        <f>IF(A14&gt;Calculadora!$B$5,"",E13)</f>
        <v/>
      </c>
      <c r="C14">
        <f>IF(A14&gt;Calculadora!$B$5,"",Calculadora!$B$3*12)</f>
        <v/>
      </c>
      <c r="D14">
        <f>IF(A14&gt;Calculadora!$B$5,"",ROUND(E14-B14-C14,2))</f>
        <v/>
      </c>
      <c r="E14">
        <f>IF(A14&gt;Calculadora!$B$5,"",ROUND(FV(Calculadora!$B$4/100/12,12*A14,-Calculadora!$B$3,-Calculadora!$B$2),2))</f>
        <v/>
      </c>
    </row>
    <row r="15">
      <c r="A15" t="n">
        <v>14</v>
      </c>
      <c r="B15">
        <f>IF(A15&gt;Calculadora!$B$5,"",E14)</f>
        <v/>
      </c>
      <c r="C15">
        <f>IF(A15&gt;Calculadora!$B$5,"",Calculadora!$B$3*12)</f>
        <v/>
      </c>
      <c r="D15">
        <f>IF(A15&gt;Calculadora!$B$5,"",ROUND(E15-B15-C15,2))</f>
        <v/>
      </c>
      <c r="E15">
        <f>IF(A15&gt;Calculadora!$B$5,"",ROUND(FV(Calculadora!$B$4/100/12,12*A15,-Calculadora!$B$3,-Calculadora!$B$2),2))</f>
        <v/>
      </c>
    </row>
    <row r="16">
      <c r="A16" t="n">
        <v>15</v>
      </c>
      <c r="B16">
        <f>IF(A16&gt;Calculadora!$B$5,"",E15)</f>
        <v/>
      </c>
      <c r="C16">
        <f>IF(A16&gt;Calculadora!$B$5,"",Calculadora!$B$3*12)</f>
        <v/>
      </c>
      <c r="D16">
        <f>IF(A16&gt;Calculadora!$B$5,"",ROUND(E16-B16-C16,2))</f>
        <v/>
      </c>
      <c r="E16">
        <f>IF(A16&gt;Calculadora!$B$5,"",ROUND(FV(Calculadora!$B$4/100/12,12*A16,-Calculadora!$B$3,-Calculadora!$B$2),2))</f>
        <v/>
      </c>
    </row>
    <row r="17">
      <c r="A17" t="n">
        <v>16</v>
      </c>
      <c r="B17">
        <f>IF(A17&gt;Calculadora!$B$5,"",E16)</f>
        <v/>
      </c>
      <c r="C17">
        <f>IF(A17&gt;Calculadora!$B$5,"",Calculadora!$B$3*12)</f>
        <v/>
      </c>
      <c r="D17">
        <f>IF(A17&gt;Calculadora!$B$5,"",ROUND(E17-B17-C17,2))</f>
        <v/>
      </c>
      <c r="E17">
        <f>IF(A17&gt;Calculadora!$B$5,"",ROUND(FV(Calculadora!$B$4/100/12,12*A17,-Calculadora!$B$3,-Calculadora!$B$2),2))</f>
        <v/>
      </c>
    </row>
    <row r="18">
      <c r="A18" t="n">
        <v>17</v>
      </c>
      <c r="B18">
        <f>IF(A18&gt;Calculadora!$B$5,"",E17)</f>
        <v/>
      </c>
      <c r="C18">
        <f>IF(A18&gt;Calculadora!$B$5,"",Calculadora!$B$3*12)</f>
        <v/>
      </c>
      <c r="D18">
        <f>IF(A18&gt;Calculadora!$B$5,"",ROUND(E18-B18-C18,2))</f>
        <v/>
      </c>
      <c r="E18">
        <f>IF(A18&gt;Calculadora!$B$5,"",ROUND(FV(Calculadora!$B$4/100/12,12*A18,-Calculadora!$B$3,-Calculadora!$B$2),2))</f>
        <v/>
      </c>
    </row>
    <row r="19">
      <c r="A19" t="n">
        <v>18</v>
      </c>
      <c r="B19">
        <f>IF(A19&gt;Calculadora!$B$5,"",E18)</f>
        <v/>
      </c>
      <c r="C19">
        <f>IF(A19&gt;Calculadora!$B$5,"",Calculadora!$B$3*12)</f>
        <v/>
      </c>
      <c r="D19">
        <f>IF(A19&gt;Calculadora!$B$5,"",ROUND(E19-B19-C19,2))</f>
        <v/>
      </c>
      <c r="E19">
        <f>IF(A19&gt;Calculadora!$B$5,"",ROUND(FV(Calculadora!$B$4/100/12,12*A19,-Calculadora!$B$3,-Calculadora!$B$2),2))</f>
        <v/>
      </c>
    </row>
    <row r="20">
      <c r="A20" t="n">
        <v>19</v>
      </c>
      <c r="B20">
        <f>IF(A20&gt;Calculadora!$B$5,"",E19)</f>
        <v/>
      </c>
      <c r="C20">
        <f>IF(A20&gt;Calculadora!$B$5,"",Calculadora!$B$3*12)</f>
        <v/>
      </c>
      <c r="D20">
        <f>IF(A20&gt;Calculadora!$B$5,"",ROUND(E20-B20-C20,2))</f>
        <v/>
      </c>
      <c r="E20">
        <f>IF(A20&gt;Calculadora!$B$5,"",ROUND(FV(Calculadora!$B$4/100/12,12*A20,-Calculadora!$B$3,-Calculadora!$B$2),2))</f>
        <v/>
      </c>
    </row>
    <row r="21">
      <c r="A21" t="n">
        <v>20</v>
      </c>
      <c r="B21">
        <f>IF(A21&gt;Calculadora!$B$5,"",E20)</f>
        <v/>
      </c>
      <c r="C21">
        <f>IF(A21&gt;Calculadora!$B$5,"",Calculadora!$B$3*12)</f>
        <v/>
      </c>
      <c r="D21">
        <f>IF(A21&gt;Calculadora!$B$5,"",ROUND(E21-B21-C21,2))</f>
        <v/>
      </c>
      <c r="E21">
        <f>IF(A21&gt;Calculadora!$B$5,"",ROUND(FV(Calculadora!$B$4/100/12,12*A21,-Calculadora!$B$3,-Calculadora!$B$2),2))</f>
        <v/>
      </c>
    </row>
    <row r="22">
      <c r="A22" t="n">
        <v>21</v>
      </c>
      <c r="B22">
        <f>IF(A22&gt;Calculadora!$B$5,"",E21)</f>
        <v/>
      </c>
      <c r="C22">
        <f>IF(A22&gt;Calculadora!$B$5,"",Calculadora!$B$3*12)</f>
        <v/>
      </c>
      <c r="D22">
        <f>IF(A22&gt;Calculadora!$B$5,"",ROUND(E22-B22-C22,2))</f>
        <v/>
      </c>
      <c r="E22">
        <f>IF(A22&gt;Calculadora!$B$5,"",ROUND(FV(Calculadora!$B$4/100/12,12*A22,-Calculadora!$B$3,-Calculadora!$B$2),2))</f>
        <v/>
      </c>
    </row>
    <row r="23">
      <c r="A23" t="n">
        <v>22</v>
      </c>
      <c r="B23">
        <f>IF(A23&gt;Calculadora!$B$5,"",E22)</f>
        <v/>
      </c>
      <c r="C23">
        <f>IF(A23&gt;Calculadora!$B$5,"",Calculadora!$B$3*12)</f>
        <v/>
      </c>
      <c r="D23">
        <f>IF(A23&gt;Calculadora!$B$5,"",ROUND(E23-B23-C23,2))</f>
        <v/>
      </c>
      <c r="E23">
        <f>IF(A23&gt;Calculadora!$B$5,"",ROUND(FV(Calculadora!$B$4/100/12,12*A23,-Calculadora!$B$3,-Calculadora!$B$2),2))</f>
        <v/>
      </c>
    </row>
    <row r="24">
      <c r="A24" t="n">
        <v>23</v>
      </c>
      <c r="B24">
        <f>IF(A24&gt;Calculadora!$B$5,"",E23)</f>
        <v/>
      </c>
      <c r="C24">
        <f>IF(A24&gt;Calculadora!$B$5,"",Calculadora!$B$3*12)</f>
        <v/>
      </c>
      <c r="D24">
        <f>IF(A24&gt;Calculadora!$B$5,"",ROUND(E24-B24-C24,2))</f>
        <v/>
      </c>
      <c r="E24">
        <f>IF(A24&gt;Calculadora!$B$5,"",ROUND(FV(Calculadora!$B$4/100/12,12*A24,-Calculadora!$B$3,-Calculadora!$B$2),2))</f>
        <v/>
      </c>
    </row>
    <row r="25">
      <c r="A25" t="n">
        <v>24</v>
      </c>
      <c r="B25">
        <f>IF(A25&gt;Calculadora!$B$5,"",E24)</f>
        <v/>
      </c>
      <c r="C25">
        <f>IF(A25&gt;Calculadora!$B$5,"",Calculadora!$B$3*12)</f>
        <v/>
      </c>
      <c r="D25">
        <f>IF(A25&gt;Calculadora!$B$5,"",ROUND(E25-B25-C25,2))</f>
        <v/>
      </c>
      <c r="E25">
        <f>IF(A25&gt;Calculadora!$B$5,"",ROUND(FV(Calculadora!$B$4/100/12,12*A25,-Calculadora!$B$3,-Calculadora!$B$2),2))</f>
        <v/>
      </c>
    </row>
    <row r="26">
      <c r="A26" t="n">
        <v>25</v>
      </c>
      <c r="B26">
        <f>IF(A26&gt;Calculadora!$B$5,"",E25)</f>
        <v/>
      </c>
      <c r="C26">
        <f>IF(A26&gt;Calculadora!$B$5,"",Calculadora!$B$3*12)</f>
        <v/>
      </c>
      <c r="D26">
        <f>IF(A26&gt;Calculadora!$B$5,"",ROUND(E26-B26-C26,2))</f>
        <v/>
      </c>
      <c r="E26">
        <f>IF(A26&gt;Calculadora!$B$5,"",ROUND(FV(Calculadora!$B$4/100/12,12*A26,-Calculadora!$B$3,-Calculadora!$B$2),2))</f>
        <v/>
      </c>
    </row>
    <row r="27">
      <c r="A27" t="n">
        <v>26</v>
      </c>
      <c r="B27">
        <f>IF(A27&gt;Calculadora!$B$5,"",E26)</f>
        <v/>
      </c>
      <c r="C27">
        <f>IF(A27&gt;Calculadora!$B$5,"",Calculadora!$B$3*12)</f>
        <v/>
      </c>
      <c r="D27">
        <f>IF(A27&gt;Calculadora!$B$5,"",ROUND(E27-B27-C27,2))</f>
        <v/>
      </c>
      <c r="E27">
        <f>IF(A27&gt;Calculadora!$B$5,"",ROUND(FV(Calculadora!$B$4/100/12,12*A27,-Calculadora!$B$3,-Calculadora!$B$2),2))</f>
        <v/>
      </c>
    </row>
    <row r="28">
      <c r="A28" t="n">
        <v>27</v>
      </c>
      <c r="B28">
        <f>IF(A28&gt;Calculadora!$B$5,"",E27)</f>
        <v/>
      </c>
      <c r="C28">
        <f>IF(A28&gt;Calculadora!$B$5,"",Calculadora!$B$3*12)</f>
        <v/>
      </c>
      <c r="D28">
        <f>IF(A28&gt;Calculadora!$B$5,"",ROUND(E28-B28-C28,2))</f>
        <v/>
      </c>
      <c r="E28">
        <f>IF(A28&gt;Calculadora!$B$5,"",ROUND(FV(Calculadora!$B$4/100/12,12*A28,-Calculadora!$B$3,-Calculadora!$B$2),2))</f>
        <v/>
      </c>
    </row>
    <row r="29">
      <c r="A29" t="n">
        <v>28</v>
      </c>
      <c r="B29">
        <f>IF(A29&gt;Calculadora!$B$5,"",E28)</f>
        <v/>
      </c>
      <c r="C29">
        <f>IF(A29&gt;Calculadora!$B$5,"",Calculadora!$B$3*12)</f>
        <v/>
      </c>
      <c r="D29">
        <f>IF(A29&gt;Calculadora!$B$5,"",ROUND(E29-B29-C29,2))</f>
        <v/>
      </c>
      <c r="E29">
        <f>IF(A29&gt;Calculadora!$B$5,"",ROUND(FV(Calculadora!$B$4/100/12,12*A29,-Calculadora!$B$3,-Calculadora!$B$2),2))</f>
        <v/>
      </c>
    </row>
    <row r="30">
      <c r="A30" t="n">
        <v>29</v>
      </c>
      <c r="B30">
        <f>IF(A30&gt;Calculadora!$B$5,"",E29)</f>
        <v/>
      </c>
      <c r="C30">
        <f>IF(A30&gt;Calculadora!$B$5,"",Calculadora!$B$3*12)</f>
        <v/>
      </c>
      <c r="D30">
        <f>IF(A30&gt;Calculadora!$B$5,"",ROUND(E30-B30-C30,2))</f>
        <v/>
      </c>
      <c r="E30">
        <f>IF(A30&gt;Calculadora!$B$5,"",ROUND(FV(Calculadora!$B$4/100/12,12*A30,-Calculadora!$B$3,-Calculadora!$B$2),2))</f>
        <v/>
      </c>
    </row>
    <row r="31">
      <c r="A31" t="n">
        <v>30</v>
      </c>
      <c r="B31">
        <f>IF(A31&gt;Calculadora!$B$5,"",E30)</f>
        <v/>
      </c>
      <c r="C31">
        <f>IF(A31&gt;Calculadora!$B$5,"",Calculadora!$B$3*12)</f>
        <v/>
      </c>
      <c r="D31">
        <f>IF(A31&gt;Calculadora!$B$5,"",ROUND(E31-B31-C31,2))</f>
        <v/>
      </c>
      <c r="E31">
        <f>IF(A31&gt;Calculadora!$B$5,"",ROUND(FV(Calculadora!$B$4/100/12,12*A31,-Calculadora!$B$3,-Calculadora!$B$2),2))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23" customWidth="1" min="3" max="3"/>
  </cols>
  <sheetData>
    <row r="1">
      <c r="A1" s="1" t="inlineStr">
        <is>
          <t>Tasa anual (%)</t>
        </is>
      </c>
      <c r="B1" s="1" t="inlineStr">
        <is>
          <t>Capital final</t>
        </is>
      </c>
      <c r="C1" s="1" t="inlineStr">
        <is>
          <t>Intereses generados</t>
        </is>
      </c>
    </row>
    <row r="2">
      <c r="A2" t="n">
        <v>2</v>
      </c>
      <c r="B2">
        <f>ROUND(FV(A2/100/12,Calculadora!$B$5*12,-Calculadora!$B$3,-Calculadora!$B$2),2)</f>
        <v/>
      </c>
      <c r="C2">
        <f>ROUND(B2-Calculadora!$B$7,2)</f>
        <v/>
      </c>
    </row>
    <row r="3">
      <c r="A3" t="n">
        <v>3</v>
      </c>
      <c r="B3">
        <f>ROUND(FV(A3/100/12,Calculadora!$B$5*12,-Calculadora!$B$3,-Calculadora!$B$2),2)</f>
        <v/>
      </c>
      <c r="C3">
        <f>ROUND(B3-Calculadora!$B$7,2)</f>
        <v/>
      </c>
    </row>
    <row r="4">
      <c r="A4" t="n">
        <v>4</v>
      </c>
      <c r="B4">
        <f>ROUND(FV(A4/100/12,Calculadora!$B$5*12,-Calculadora!$B$3,-Calculadora!$B$2),2)</f>
        <v/>
      </c>
      <c r="C4">
        <f>ROUND(B4-Calculadora!$B$7,2)</f>
        <v/>
      </c>
    </row>
    <row r="5">
      <c r="A5" t="n">
        <v>5</v>
      </c>
      <c r="B5">
        <f>ROUND(FV(A5/100/12,Calculadora!$B$5*12,-Calculadora!$B$3,-Calculadora!$B$2),2)</f>
        <v/>
      </c>
      <c r="C5">
        <f>ROUND(B5-Calculadora!$B$7,2)</f>
        <v/>
      </c>
    </row>
    <row r="6">
      <c r="A6" t="n">
        <v>6</v>
      </c>
      <c r="B6">
        <f>ROUND(FV(A6/100/12,Calculadora!$B$5*12,-Calculadora!$B$3,-Calculadora!$B$2),2)</f>
        <v/>
      </c>
      <c r="C6">
        <f>ROUND(B6-Calculadora!$B$7,2)</f>
        <v/>
      </c>
    </row>
    <row r="7">
      <c r="A7" t="n">
        <v>7</v>
      </c>
      <c r="B7">
        <f>ROUND(FV(A7/100/12,Calculadora!$B$5*12,-Calculadora!$B$3,-Calculadora!$B$2),2)</f>
        <v/>
      </c>
      <c r="C7">
        <f>ROUND(B7-Calculadora!$B$7,2)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2026-10-23T10:06:02Z</dcterms:created>
  <dcterms:modified xsi:type="dcterms:W3CDTF">2026-10-23T10:06:02Z</dcterms:modified>
</cp:coreProperties>
</file>