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Comparar plaz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Concepto</t>
        </is>
      </c>
      <c r="B1" s="1" t="inlineStr">
        <is>
          <t>Valor</t>
        </is>
      </c>
      <c r="C1" s="1" t="inlineStr">
        <is>
          <t>Tipo</t>
        </is>
      </c>
    </row>
    <row r="2">
      <c r="A2" t="inlineStr">
        <is>
          <t>Precio del vehículo</t>
        </is>
      </c>
      <c r="B2" t="n">
        <v>24000</v>
      </c>
      <c r="C2" t="inlineStr">
        <is>
          <t>Dato a introducir</t>
        </is>
      </c>
    </row>
    <row r="3">
      <c r="A3" t="inlineStr">
        <is>
          <t>Entrada</t>
        </is>
      </c>
      <c r="B3" t="n">
        <v>4800</v>
      </c>
      <c r="C3" t="inlineStr">
        <is>
          <t>Dato a introducir</t>
        </is>
      </c>
    </row>
    <row r="4">
      <c r="A4" t="inlineStr">
        <is>
          <t>Valor de retoma del coche actual</t>
        </is>
      </c>
      <c r="B4" t="n">
        <v>2000</v>
      </c>
      <c r="C4" t="inlineStr">
        <is>
          <t>Dato a introducir</t>
        </is>
      </c>
    </row>
    <row r="5">
      <c r="A5" t="inlineStr">
        <is>
          <t>Comisión de apertura (%)</t>
        </is>
      </c>
      <c r="B5" t="n">
        <v>1.5</v>
      </c>
      <c r="C5" t="inlineStr">
        <is>
          <t>Dato a introducir</t>
        </is>
      </c>
    </row>
    <row r="6">
      <c r="A6" t="inlineStr">
        <is>
          <t>Interés anual nominal (%)</t>
        </is>
      </c>
      <c r="B6" t="n">
        <v>7.5</v>
      </c>
      <c r="C6" t="inlineStr">
        <is>
          <t>Dato a introducir</t>
        </is>
      </c>
    </row>
    <row r="7">
      <c r="A7" t="inlineStr">
        <is>
          <t>Plazo (meses)</t>
        </is>
      </c>
      <c r="B7" t="n">
        <v>60</v>
      </c>
      <c r="C7" t="inlineStr">
        <is>
          <t>Dato a introducir</t>
        </is>
      </c>
    </row>
    <row r="8">
      <c r="A8" t="inlineStr">
        <is>
          <t>Importe a financiar</t>
        </is>
      </c>
      <c r="B8">
        <f>B2-B3-B4</f>
        <v/>
      </c>
      <c r="C8" t="inlineStr">
        <is>
          <t>Resultado</t>
        </is>
      </c>
    </row>
    <row r="9">
      <c r="A9" t="inlineStr">
        <is>
          <t>Comisión de apertura (importe)</t>
        </is>
      </c>
      <c r="B9">
        <f>B8*B5/100</f>
        <v/>
      </c>
      <c r="C9" t="inlineStr">
        <is>
          <t>Resultado</t>
        </is>
      </c>
    </row>
    <row r="10">
      <c r="A10" t="inlineStr">
        <is>
          <t>Cuota mensual</t>
        </is>
      </c>
      <c r="B10">
        <f>IF(B6=0,B8/B7,-PMT(B6/100/12,B7,B8))</f>
        <v/>
      </c>
      <c r="C10" t="inlineStr">
        <is>
          <t>Resultado</t>
        </is>
      </c>
    </row>
    <row r="11">
      <c r="A11" t="inlineStr">
        <is>
          <t>Total pagado en cuotas</t>
        </is>
      </c>
      <c r="B11">
        <f>B10*B7</f>
        <v/>
      </c>
      <c r="C11" t="inlineStr">
        <is>
          <t>Resultado</t>
        </is>
      </c>
    </row>
    <row r="12">
      <c r="A12" t="inlineStr">
        <is>
          <t>Intereses totales</t>
        </is>
      </c>
      <c r="B12">
        <f>B11-B8</f>
        <v/>
      </c>
      <c r="C12" t="inlineStr">
        <is>
          <t>Resultado</t>
        </is>
      </c>
    </row>
    <row r="13">
      <c r="A13" t="inlineStr">
        <is>
          <t>Coste financiero (intereses + comisión)</t>
        </is>
      </c>
      <c r="B13">
        <f>B12+B9</f>
        <v/>
      </c>
      <c r="C13" t="inlineStr">
        <is>
          <t>Resultado</t>
        </is>
      </c>
    </row>
    <row r="14">
      <c r="A14" t="inlineStr">
        <is>
          <t>Coste total del vehículo</t>
        </is>
      </c>
      <c r="B14">
        <f>B3+B4+B11+B9</f>
        <v/>
      </c>
      <c r="C14" t="inlineStr">
        <is>
          <t>Resultado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21" customWidth="1" min="3" max="3"/>
    <col width="26" customWidth="1" min="4" max="4"/>
  </cols>
  <sheetData>
    <row r="1">
      <c r="A1" s="1" t="inlineStr">
        <is>
          <t>Plazo (meses)</t>
        </is>
      </c>
      <c r="B1" s="1" t="inlineStr">
        <is>
          <t>Cuota mensual</t>
        </is>
      </c>
      <c r="C1" s="1" t="inlineStr">
        <is>
          <t>Intereses totales</t>
        </is>
      </c>
      <c r="D1" s="1" t="inlineStr">
        <is>
          <t>Total pagado en cuotas</t>
        </is>
      </c>
    </row>
    <row r="2">
      <c r="A2" t="n">
        <v>36</v>
      </c>
      <c r="B2">
        <f>IF(Calculadora!$B$6=0,Calculadora!$B$8/A2,-PMT(Calculadora!$B$6/100/12,A2,Calculadora!$B$8))</f>
        <v/>
      </c>
      <c r="C2">
        <f>D2-Calculadora!$B$8</f>
        <v/>
      </c>
      <c r="D2">
        <f>B2*A2</f>
        <v/>
      </c>
    </row>
    <row r="3">
      <c r="A3" t="n">
        <v>48</v>
      </c>
      <c r="B3">
        <f>IF(Calculadora!$B$6=0,Calculadora!$B$8/A3,-PMT(Calculadora!$B$6/100/12,A3,Calculadora!$B$8))</f>
        <v/>
      </c>
      <c r="C3">
        <f>D3-Calculadora!$B$8</f>
        <v/>
      </c>
      <c r="D3">
        <f>B3*A3</f>
        <v/>
      </c>
    </row>
    <row r="4">
      <c r="A4" t="n">
        <v>60</v>
      </c>
      <c r="B4">
        <f>IF(Calculadora!$B$6=0,Calculadora!$B$8/A4,-PMT(Calculadora!$B$6/100/12,A4,Calculadora!$B$8))</f>
        <v/>
      </c>
      <c r="C4">
        <f>D4-Calculadora!$B$8</f>
        <v/>
      </c>
      <c r="D4">
        <f>B4*A4</f>
        <v/>
      </c>
    </row>
    <row r="5">
      <c r="A5" t="n">
        <v>72</v>
      </c>
      <c r="B5">
        <f>IF(Calculadora!$B$6=0,Calculadora!$B$8/A5,-PMT(Calculadora!$B$6/100/12,A5,Calculadora!$B$8))</f>
        <v/>
      </c>
      <c r="C5">
        <f>D5-Calculadora!$B$8</f>
        <v/>
      </c>
      <c r="D5">
        <f>B5*A5</f>
        <v/>
      </c>
    </row>
    <row r="6">
      <c r="A6" t="n">
        <v>84</v>
      </c>
      <c r="B6">
        <f>IF(Calculadora!$B$6=0,Calculadora!$B$8/A6,-PMT(Calculadora!$B$6/100/12,A6,Calculadora!$B$8))</f>
        <v/>
      </c>
      <c r="C6">
        <f>D6-Calculadora!$B$8</f>
        <v/>
      </c>
      <c r="D6">
        <f>B6*A6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2026-10-08T06:32:34Z</dcterms:created>
  <dcterms:modified xsi:type="dcterms:W3CDTF">2026-10-08T06:32:34Z</dcterms:modified>
</cp:coreProperties>
</file>